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lbert Pedersen\Desktop\Bridge 2024 0g 2025\"/>
    </mc:Choice>
  </mc:AlternateContent>
  <xr:revisionPtr revIDLastSave="0" documentId="13_ncr:1_{346BDC11-A31A-4BB9-A66C-BA71E928F90B}" xr6:coauthVersionLast="47" xr6:coauthVersionMax="47" xr10:uidLastSave="{00000000-0000-0000-0000-000000000000}"/>
  <bookViews>
    <workbookView xWindow="-103" yWindow="-103" windowWidth="16663" windowHeight="8743" activeTab="2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_FilterDatabase" localSheetId="0" hidden="1">'Ark1'!$A$2:$I$23</definedName>
  </definedNames>
  <calcPr calcId="181029"/>
</workbook>
</file>

<file path=xl/calcChain.xml><?xml version="1.0" encoding="utf-8"?>
<calcChain xmlns="http://schemas.openxmlformats.org/spreadsheetml/2006/main">
  <c r="B38" i="3" l="1"/>
  <c r="C7" i="2" l="1"/>
  <c r="C8" i="2"/>
  <c r="C9" i="2"/>
  <c r="C10" i="2"/>
  <c r="C11" i="2"/>
  <c r="C12" i="2"/>
  <c r="C13" i="2"/>
  <c r="D28" i="3" l="1"/>
  <c r="D17" i="3"/>
  <c r="G24" i="1"/>
  <c r="F10" i="1"/>
  <c r="E24" i="1"/>
  <c r="D35" i="2"/>
  <c r="D30" i="3"/>
  <c r="D31" i="3"/>
  <c r="D32" i="3"/>
  <c r="D33" i="3"/>
  <c r="D34" i="3"/>
  <c r="F28" i="3"/>
  <c r="F17" i="3"/>
  <c r="F5" i="3"/>
  <c r="E28" i="3"/>
  <c r="F21" i="1"/>
  <c r="F12" i="1"/>
  <c r="F8" i="1"/>
  <c r="F7" i="1"/>
  <c r="F14" i="1"/>
  <c r="F16" i="1"/>
  <c r="F23" i="1"/>
  <c r="F34" i="3" s="1"/>
  <c r="F3" i="1"/>
  <c r="F19" i="1"/>
  <c r="F4" i="1"/>
  <c r="F9" i="1"/>
  <c r="F18" i="1"/>
  <c r="F15" i="1"/>
  <c r="F24" i="3" s="1"/>
  <c r="F20" i="1"/>
  <c r="F17" i="1"/>
  <c r="F22" i="1"/>
  <c r="F11" i="1"/>
  <c r="F13" i="1"/>
  <c r="F5" i="1"/>
  <c r="F29" i="3" s="1"/>
  <c r="F6" i="1"/>
  <c r="F2" i="1"/>
  <c r="E30" i="3"/>
  <c r="E31" i="3"/>
  <c r="E32" i="3"/>
  <c r="E33" i="3"/>
  <c r="E34" i="3"/>
  <c r="E29" i="3"/>
  <c r="E19" i="3"/>
  <c r="E20" i="3"/>
  <c r="E21" i="3"/>
  <c r="E22" i="3"/>
  <c r="E23" i="3"/>
  <c r="E24" i="3"/>
  <c r="E25" i="3"/>
  <c r="E18" i="3"/>
  <c r="E7" i="3"/>
  <c r="E8" i="3"/>
  <c r="E9" i="3"/>
  <c r="E10" i="3"/>
  <c r="E11" i="3"/>
  <c r="E12" i="3"/>
  <c r="E13" i="3"/>
  <c r="E6" i="3"/>
  <c r="D29" i="3"/>
  <c r="D19" i="3"/>
  <c r="D20" i="3"/>
  <c r="D21" i="3"/>
  <c r="D22" i="3"/>
  <c r="D23" i="3"/>
  <c r="D24" i="3"/>
  <c r="D25" i="3"/>
  <c r="D18" i="3"/>
  <c r="D7" i="3"/>
  <c r="D8" i="3"/>
  <c r="D9" i="3"/>
  <c r="D10" i="3"/>
  <c r="D11" i="3"/>
  <c r="D12" i="3"/>
  <c r="D13" i="3"/>
  <c r="D6" i="3"/>
  <c r="G28" i="3"/>
  <c r="G17" i="3"/>
  <c r="G5" i="3"/>
  <c r="E17" i="3"/>
  <c r="E5" i="3"/>
  <c r="D5" i="3"/>
  <c r="C6" i="3"/>
  <c r="C25" i="3"/>
  <c r="I16" i="1"/>
  <c r="I23" i="1"/>
  <c r="I21" i="1"/>
  <c r="I17" i="1"/>
  <c r="C31" i="3"/>
  <c r="C32" i="3"/>
  <c r="C33" i="3"/>
  <c r="C34" i="3"/>
  <c r="C21" i="3"/>
  <c r="C22" i="3"/>
  <c r="C23" i="3"/>
  <c r="C24" i="3"/>
  <c r="C11" i="3"/>
  <c r="C12" i="3"/>
  <c r="C13" i="3"/>
  <c r="C7" i="3"/>
  <c r="C8" i="3"/>
  <c r="C9" i="3"/>
  <c r="C10" i="3"/>
  <c r="D37" i="2"/>
  <c r="D22" i="2"/>
  <c r="D8" i="2"/>
  <c r="C30" i="3"/>
  <c r="C6" i="2"/>
  <c r="E39" i="2"/>
  <c r="F39" i="2"/>
  <c r="G39" i="2"/>
  <c r="H39" i="2"/>
  <c r="C31" i="2"/>
  <c r="C32" i="2"/>
  <c r="C33" i="2"/>
  <c r="C34" i="2"/>
  <c r="C35" i="2"/>
  <c r="C36" i="2"/>
  <c r="C30" i="2"/>
  <c r="C29" i="2"/>
  <c r="I7" i="1"/>
  <c r="I4" i="1"/>
  <c r="I11" i="1"/>
  <c r="C29" i="3"/>
  <c r="C19" i="3"/>
  <c r="C20" i="3"/>
  <c r="D5" i="2"/>
  <c r="F5" i="2"/>
  <c r="G5" i="2"/>
  <c r="C18" i="3"/>
  <c r="E5" i="2"/>
  <c r="C18" i="2"/>
  <c r="C19" i="2"/>
  <c r="C20" i="2"/>
  <c r="C21" i="2"/>
  <c r="C22" i="2"/>
  <c r="C23" i="2"/>
  <c r="C24" i="2"/>
  <c r="C25" i="2"/>
  <c r="I2" i="1"/>
  <c r="I12" i="1"/>
  <c r="I8" i="1"/>
  <c r="I13" i="1"/>
  <c r="I6" i="1"/>
  <c r="I22" i="1"/>
  <c r="I15" i="1"/>
  <c r="I10" i="1"/>
  <c r="I19" i="1"/>
  <c r="I9" i="1"/>
  <c r="I20" i="1"/>
  <c r="I5" i="1"/>
  <c r="I3" i="1"/>
  <c r="I18" i="1"/>
  <c r="I14" i="1"/>
  <c r="D10" i="2"/>
  <c r="D7" i="2"/>
  <c r="D25" i="2"/>
  <c r="D11" i="2"/>
  <c r="D9" i="2"/>
  <c r="D23" i="2"/>
  <c r="D30" i="2"/>
  <c r="D19" i="2"/>
  <c r="D32" i="2"/>
  <c r="D20" i="2"/>
  <c r="D24" i="2"/>
  <c r="D29" i="2"/>
  <c r="D26" i="2"/>
  <c r="D33" i="2"/>
  <c r="D18" i="2"/>
  <c r="D21" i="2"/>
  <c r="D36" i="2"/>
  <c r="D13" i="2"/>
  <c r="D34" i="2"/>
  <c r="D12" i="2"/>
  <c r="D31" i="2"/>
  <c r="D6" i="2"/>
  <c r="F10" i="3" l="1"/>
  <c r="F7" i="3"/>
  <c r="F20" i="3"/>
  <c r="F23" i="3"/>
  <c r="F6" i="3"/>
  <c r="F22" i="3"/>
  <c r="F9" i="3"/>
  <c r="F8" i="3"/>
  <c r="F12" i="3"/>
  <c r="F33" i="3"/>
  <c r="F21" i="3"/>
  <c r="F18" i="3"/>
  <c r="F13" i="3"/>
  <c r="F31" i="3"/>
  <c r="F19" i="3"/>
  <c r="F30" i="3"/>
  <c r="F32" i="3"/>
  <c r="F25" i="3"/>
  <c r="F11" i="3"/>
</calcChain>
</file>

<file path=xl/sharedStrings.xml><?xml version="1.0" encoding="utf-8"?>
<sst xmlns="http://schemas.openxmlformats.org/spreadsheetml/2006/main" count="148" uniqueCount="71">
  <si>
    <t>1 ØV</t>
  </si>
  <si>
    <t>3 ØV</t>
  </si>
  <si>
    <t>2 ØV</t>
  </si>
  <si>
    <t>4 NS</t>
  </si>
  <si>
    <t>4 ØV</t>
  </si>
  <si>
    <t>2 NS</t>
  </si>
  <si>
    <t>3 NS</t>
  </si>
  <si>
    <t>1 NS</t>
  </si>
  <si>
    <t>Samlet total</t>
  </si>
  <si>
    <t>I alt</t>
  </si>
  <si>
    <t>Bord</t>
  </si>
  <si>
    <t>Nr.</t>
  </si>
  <si>
    <t xml:space="preserve">           Deltagere</t>
  </si>
  <si>
    <t>BRIDGE - FREDAG</t>
  </si>
  <si>
    <t>Række 1 - røde mapper</t>
  </si>
  <si>
    <t>Række 3 - blå mapper</t>
  </si>
  <si>
    <t>I alt       middel 63</t>
  </si>
  <si>
    <t>4ØV</t>
  </si>
  <si>
    <t>Afløsere</t>
  </si>
  <si>
    <t>sorter</t>
  </si>
  <si>
    <t>Tidl.</t>
  </si>
  <si>
    <t>Deltagere  (aktuel liste)</t>
  </si>
  <si>
    <t>Række 2 -gule mapper</t>
  </si>
  <si>
    <t>Række 2 - grønne mapper</t>
  </si>
  <si>
    <t>.</t>
  </si>
  <si>
    <t xml:space="preserve">                  </t>
  </si>
  <si>
    <t>Benny Steinmejer og Helge Rasmussen</t>
  </si>
  <si>
    <t>Weid Piil og Bente Veideland</t>
  </si>
  <si>
    <t>Jane Holst og Flemming Nielsen</t>
  </si>
  <si>
    <t>Lis Grosen og Grethe Pedersen</t>
  </si>
  <si>
    <t>Margit Pedersen og Albert Pedersen</t>
  </si>
  <si>
    <t>Kirsten Petersen og Tove Pedersen</t>
  </si>
  <si>
    <t>Edith Blegvad og Inge Danielsen</t>
  </si>
  <si>
    <t>Ellen Bille og Inge Krøyer</t>
  </si>
  <si>
    <t>Lonni Nielsen og Ernst Nielsen</t>
  </si>
  <si>
    <t>Birgitte Hansen og Bente Olsen</t>
  </si>
  <si>
    <t>Lilli Jensen og Poul Erik Jensen</t>
  </si>
  <si>
    <t>Inge Østerholm og Ib Pedersen</t>
  </si>
  <si>
    <t>Hanne Ålborg og Hans Sørensen</t>
  </si>
  <si>
    <t>3NS</t>
  </si>
  <si>
    <t>Turneringsleder Grethe Pedersen</t>
  </si>
  <si>
    <t>Ved fravær af par tildeles det optjente antal point, max gennemsnit 63 point.</t>
  </si>
  <si>
    <t>Regnskab Tove Pedersen</t>
  </si>
  <si>
    <t>Ulla Christensen og Lykke Krogh</t>
  </si>
  <si>
    <t>Resultaterne findes på WWW.AKTIV-fritid-Nykoebing-f.dk</t>
  </si>
  <si>
    <t>Lis Kjær og Niels Levinsen</t>
  </si>
  <si>
    <t>Lis Nygaard  og Lene Kring</t>
  </si>
  <si>
    <t>Regnskab Hans Sørensen</t>
  </si>
  <si>
    <t>Regnskab Grethe Pedersen</t>
  </si>
  <si>
    <t>Kirsten Stender og Connie Holm</t>
  </si>
  <si>
    <t xml:space="preserve">Er du forhindret i en Bridgedag, find selv en makker.  </t>
  </si>
  <si>
    <t>I alt      middel 63</t>
  </si>
  <si>
    <t>gennemsnit i alle rækker : 63 p</t>
  </si>
  <si>
    <t xml:space="preserve">   </t>
  </si>
  <si>
    <t>Kirsten Danielsen og Palle Danielsen</t>
  </si>
  <si>
    <t>4. sep.</t>
  </si>
  <si>
    <t xml:space="preserve">               SÆSON 2024 - 2025</t>
  </si>
  <si>
    <t>Aktivitetsleder Albert Pedersen   Telf. 61 71 87 28 Mail: MargitAlbert@hotmail.com</t>
  </si>
  <si>
    <t xml:space="preserve">Afløser: Vibeke Ibsen 2336 1254, </t>
  </si>
  <si>
    <t xml:space="preserve">:* Åse Kondrup 2097 2847 Vibeke Ibsen 2336 1254, </t>
  </si>
  <si>
    <t>Afløser: *Åse Kondrup 2097 2847  Vibeke Ibsen 2336 1254</t>
  </si>
  <si>
    <t>Helst et  medlem af Aktivfritid/Bridge*, se afløserlisten :</t>
  </si>
  <si>
    <t>Helst en der er medlem af Aktivfritid/Bridge*, se afløserlisten :</t>
  </si>
  <si>
    <t>11. sep.</t>
  </si>
  <si>
    <t>Næste spilledag: Onsdag d. 18 september 2024</t>
  </si>
  <si>
    <t>11. september 2024</t>
  </si>
  <si>
    <t>Edith Pedersen og Hans E. Børsen</t>
  </si>
  <si>
    <t xml:space="preserve">Linda Jensen og Ingrid Dunk    </t>
  </si>
  <si>
    <t>Grethe Brønnegaard og Birgitte Nielsen</t>
  </si>
  <si>
    <t>Gerda Jacobsen og Erna Nielsen</t>
  </si>
  <si>
    <t>Aktivitetsleder Albert Pedersen Telf. 6171 8728 Mail: MargitAlbert@hotmail.com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</si>
</sst>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>
    <font>
      <sz val="14"/>
      <name val="Arial"/>
      <family val="2"/>
    </font>
    <font>
      <sz val="11"/>
      <color indexed="8"/>
      <name val="Calibri"/>
      <family val="2"/>
    </font>
    <font>
      <b/>
      <u/>
      <sz val="14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color indexed="10"/>
      <name val="Arial"/>
      <family val="2"/>
    </font>
    <font>
      <sz val="12"/>
      <color indexed="8"/>
      <name val="Arial"/>
      <family val="2"/>
    </font>
    <font>
      <b/>
      <sz val="12"/>
      <color indexed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16"/>
      <name val="Arial"/>
      <family val="2"/>
    </font>
    <font>
      <sz val="14"/>
      <name val="Wingdings 2"/>
      <family val="1"/>
      <charset val="2"/>
    </font>
    <font>
      <b/>
      <i/>
      <sz val="14"/>
      <name val="Arial"/>
      <family val="2"/>
    </font>
    <font>
      <sz val="18"/>
      <name val="AR JULIAN"/>
    </font>
    <font>
      <sz val="18"/>
      <name val="Algerian"/>
      <family val="5"/>
    </font>
    <font>
      <sz val="10"/>
      <color indexed="8"/>
      <name val="Arial"/>
      <family val="2"/>
    </font>
    <font>
      <sz val="12"/>
      <color indexed="8"/>
      <name val="Arial MT"/>
      <family val="2"/>
    </font>
    <font>
      <sz val="11"/>
      <name val="Calibri"/>
      <family val="2"/>
    </font>
    <font>
      <u/>
      <sz val="14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i/>
      <sz val="12"/>
      <color indexed="8"/>
      <name val="Arial"/>
      <family val="2"/>
    </font>
    <font>
      <b/>
      <i/>
      <sz val="11"/>
      <name val="Calibri"/>
      <family val="2"/>
    </font>
    <font>
      <sz val="18"/>
      <name val="Arial"/>
      <family val="2"/>
    </font>
    <font>
      <b/>
      <sz val="12"/>
      <color rgb="FFFFFF00"/>
      <name val="Arial"/>
      <family val="2"/>
    </font>
    <font>
      <sz val="14"/>
      <color rgb="FFFFFF00"/>
      <name val="Arial"/>
      <family val="2"/>
    </font>
    <font>
      <b/>
      <sz val="12"/>
      <color rgb="FFFF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2"/>
      <color rgb="FFFF0000"/>
      <name val="Arial"/>
      <family val="2"/>
    </font>
    <font>
      <b/>
      <i/>
      <sz val="12"/>
      <color rgb="FF00B05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2"/>
      <color rgb="FF00B050"/>
      <name val="Arial"/>
      <family val="2"/>
    </font>
    <font>
      <sz val="12"/>
      <color theme="3" tint="0.39997558519241921"/>
      <name val="Arial"/>
      <family val="2"/>
    </font>
    <font>
      <sz val="10"/>
      <color theme="3" tint="0.39997558519241921"/>
      <name val="Arial"/>
      <family val="2"/>
    </font>
    <font>
      <sz val="10"/>
      <color rgb="FF00B050"/>
      <name val="Arial"/>
      <family val="2"/>
    </font>
    <font>
      <sz val="9"/>
      <color rgb="FF00B050"/>
      <name val="Arial"/>
      <family val="2"/>
    </font>
    <font>
      <sz val="18"/>
      <name val="Calibri"/>
      <family val="2"/>
      <scheme val="minor"/>
    </font>
    <font>
      <sz val="18"/>
      <name val="Cambria"/>
      <family val="1"/>
      <scheme val="major"/>
    </font>
    <font>
      <b/>
      <sz val="18"/>
      <name val="Cambria"/>
      <family val="1"/>
      <scheme val="major"/>
    </font>
    <font>
      <b/>
      <sz val="12"/>
      <color rgb="FF000000"/>
      <name val="Arial"/>
      <family val="2"/>
    </font>
    <font>
      <b/>
      <sz val="11"/>
      <name val="Calibri"/>
      <family val="2"/>
    </font>
    <font>
      <u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Border="0"/>
    <xf numFmtId="0" fontId="1" fillId="0" borderId="0"/>
  </cellStyleXfs>
  <cellXfs count="199">
    <xf numFmtId="0" fontId="0" fillId="0" borderId="0" xfId="0"/>
    <xf numFmtId="0" fontId="3" fillId="0" borderId="0" xfId="0" applyFont="1"/>
    <xf numFmtId="0" fontId="4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5" fillId="0" borderId="0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0" fontId="7" fillId="0" borderId="0" xfId="0" applyFont="1" applyBorder="1"/>
    <xf numFmtId="0" fontId="6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/>
    <xf numFmtId="0" fontId="8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0" fillId="0" borderId="0" xfId="0" applyFont="1" applyBorder="1"/>
    <xf numFmtId="1" fontId="6" fillId="0" borderId="4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/>
    <xf numFmtId="0" fontId="6" fillId="0" borderId="9" xfId="0" applyFont="1" applyBorder="1"/>
    <xf numFmtId="0" fontId="6" fillId="0" borderId="12" xfId="0" applyFont="1" applyBorder="1" applyAlignment="1">
      <alignment horizontal="center"/>
    </xf>
    <xf numFmtId="1" fontId="3" fillId="0" borderId="0" xfId="0" applyNumberFormat="1" applyFont="1"/>
    <xf numFmtId="2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49" fontId="0" fillId="0" borderId="0" xfId="0" applyNumberFormat="1"/>
    <xf numFmtId="49" fontId="14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16" fontId="6" fillId="0" borderId="1" xfId="0" applyNumberFormat="1" applyFont="1" applyBorder="1" applyAlignment="1">
      <alignment horizontal="center"/>
    </xf>
    <xf numFmtId="16" fontId="6" fillId="0" borderId="1" xfId="0" applyNumberFormat="1" applyFont="1" applyBorder="1" applyAlignment="1">
      <alignment horizontal="left"/>
    </xf>
    <xf numFmtId="0" fontId="6" fillId="0" borderId="14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29" fillId="0" borderId="0" xfId="0" applyFont="1" applyBorder="1"/>
    <xf numFmtId="0" fontId="30" fillId="0" borderId="0" xfId="0" applyFont="1"/>
    <xf numFmtId="1" fontId="6" fillId="0" borderId="4" xfId="0" applyNumberFormat="1" applyFont="1" applyBorder="1" applyAlignment="1">
      <alignment horizontal="center" vertical="center"/>
    </xf>
    <xf numFmtId="0" fontId="31" fillId="0" borderId="21" xfId="0" applyFont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1" fontId="3" fillId="0" borderId="22" xfId="0" applyNumberFormat="1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1" fontId="3" fillId="0" borderId="0" xfId="0" applyNumberFormat="1" applyFont="1" applyAlignment="1">
      <alignment vertical="center"/>
    </xf>
    <xf numFmtId="0" fontId="0" fillId="0" borderId="0" xfId="0" applyProtection="1">
      <protection locked="0"/>
    </xf>
    <xf numFmtId="0" fontId="2" fillId="0" borderId="0" xfId="0" applyFont="1" applyBorder="1" applyProtection="1">
      <protection locked="0"/>
    </xf>
    <xf numFmtId="0" fontId="22" fillId="0" borderId="0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1" fontId="6" fillId="0" borderId="0" xfId="0" applyNumberFormat="1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wrapText="1"/>
      <protection locked="0"/>
    </xf>
    <xf numFmtId="0" fontId="32" fillId="0" borderId="0" xfId="0" applyFont="1" applyAlignment="1" applyProtection="1">
      <alignment vertical="center"/>
      <protection locked="0"/>
    </xf>
    <xf numFmtId="0" fontId="21" fillId="0" borderId="0" xfId="0" applyFont="1" applyProtection="1"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wrapText="1"/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13" fillId="0" borderId="0" xfId="0" applyFont="1" applyAlignment="1" applyProtection="1">
      <alignment horizontal="left" wrapText="1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right" wrapText="1"/>
      <protection locked="0"/>
    </xf>
    <xf numFmtId="0" fontId="16" fillId="0" borderId="0" xfId="0" applyFont="1" applyProtection="1">
      <protection locked="0"/>
    </xf>
    <xf numFmtId="1" fontId="3" fillId="0" borderId="23" xfId="0" applyNumberFormat="1" applyFont="1" applyBorder="1" applyAlignment="1" applyProtection="1">
      <alignment horizontal="center"/>
      <protection locked="0"/>
    </xf>
    <xf numFmtId="1" fontId="3" fillId="0" borderId="24" xfId="0" applyNumberFormat="1" applyFont="1" applyBorder="1" applyAlignment="1" applyProtection="1">
      <alignment horizontal="center"/>
      <protection locked="0"/>
    </xf>
    <xf numFmtId="1" fontId="3" fillId="0" borderId="25" xfId="0" applyNumberFormat="1" applyFont="1" applyBorder="1" applyAlignment="1" applyProtection="1">
      <alignment horizontal="center"/>
      <protection locked="0"/>
    </xf>
    <xf numFmtId="1" fontId="3" fillId="0" borderId="26" xfId="0" applyNumberFormat="1" applyFont="1" applyBorder="1" applyAlignment="1" applyProtection="1">
      <alignment horizontal="center"/>
      <protection locked="0"/>
    </xf>
    <xf numFmtId="1" fontId="3" fillId="0" borderId="27" xfId="0" applyNumberFormat="1" applyFont="1" applyBorder="1" applyAlignment="1" applyProtection="1">
      <alignment horizontal="center"/>
      <protection locked="0"/>
    </xf>
    <xf numFmtId="1" fontId="3" fillId="0" borderId="28" xfId="0" applyNumberFormat="1" applyFont="1" applyBorder="1" applyAlignment="1" applyProtection="1">
      <alignment horizontal="center"/>
      <protection locked="0"/>
    </xf>
    <xf numFmtId="1" fontId="3" fillId="0" borderId="29" xfId="0" applyNumberFormat="1" applyFont="1" applyBorder="1" applyAlignment="1" applyProtection="1">
      <alignment horizontal="center"/>
      <protection locked="0"/>
    </xf>
    <xf numFmtId="1" fontId="3" fillId="0" borderId="0" xfId="0" applyNumberFormat="1" applyFont="1" applyBorder="1" applyAlignment="1">
      <alignment horizontal="left"/>
    </xf>
    <xf numFmtId="0" fontId="19" fillId="0" borderId="1" xfId="0" applyFont="1" applyBorder="1" applyAlignment="1" applyProtection="1">
      <alignment horizontal="center"/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0" fontId="23" fillId="0" borderId="0" xfId="0" applyFont="1"/>
    <xf numFmtId="0" fontId="20" fillId="0" borderId="0" xfId="1" applyFont="1" applyProtection="1">
      <protection locked="0"/>
    </xf>
    <xf numFmtId="0" fontId="20" fillId="0" borderId="0" xfId="1" applyFont="1" applyAlignment="1" applyProtection="1">
      <alignment horizontal="left"/>
      <protection locked="0"/>
    </xf>
    <xf numFmtId="1" fontId="3" fillId="0" borderId="0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 applyProtection="1">
      <alignment horizontal="center"/>
      <protection locked="0"/>
    </xf>
    <xf numFmtId="1" fontId="3" fillId="0" borderId="7" xfId="0" applyNumberFormat="1" applyFont="1" applyBorder="1" applyAlignment="1" applyProtection="1">
      <alignment horizontal="center"/>
      <protection locked="0"/>
    </xf>
    <xf numFmtId="0" fontId="33" fillId="2" borderId="30" xfId="0" applyFont="1" applyFill="1" applyBorder="1" applyAlignment="1">
      <alignment vertical="center"/>
    </xf>
    <xf numFmtId="0" fontId="33" fillId="2" borderId="31" xfId="0" applyFont="1" applyFill="1" applyBorder="1" applyAlignment="1">
      <alignment vertical="center"/>
    </xf>
    <xf numFmtId="0" fontId="23" fillId="0" borderId="0" xfId="0" applyFont="1" applyBorder="1"/>
    <xf numFmtId="0" fontId="24" fillId="0" borderId="0" xfId="0" applyFont="1" applyBorder="1"/>
    <xf numFmtId="0" fontId="25" fillId="0" borderId="0" xfId="0" applyFont="1"/>
    <xf numFmtId="0" fontId="25" fillId="0" borderId="0" xfId="0" applyFont="1" applyBorder="1" applyAlignment="1">
      <alignment horizontal="left"/>
    </xf>
    <xf numFmtId="0" fontId="8" fillId="0" borderId="0" xfId="0" applyFont="1" applyBorder="1"/>
    <xf numFmtId="16" fontId="25" fillId="0" borderId="0" xfId="0" applyNumberFormat="1" applyFont="1"/>
    <xf numFmtId="0" fontId="34" fillId="0" borderId="0" xfId="0" applyFont="1"/>
    <xf numFmtId="0" fontId="26" fillId="0" borderId="0" xfId="0" applyFont="1" applyBorder="1" applyAlignment="1" applyProtection="1">
      <alignment horizontal="center"/>
      <protection locked="0"/>
    </xf>
    <xf numFmtId="0" fontId="27" fillId="0" borderId="0" xfId="0" applyFont="1" applyProtection="1">
      <protection locked="0"/>
    </xf>
    <xf numFmtId="0" fontId="35" fillId="0" borderId="0" xfId="0" applyFont="1" applyAlignment="1" applyProtection="1">
      <alignment vertical="center"/>
      <protection locked="0"/>
    </xf>
    <xf numFmtId="1" fontId="3" fillId="0" borderId="0" xfId="0" applyNumberFormat="1" applyFont="1" applyBorder="1"/>
    <xf numFmtId="0" fontId="3" fillId="0" borderId="4" xfId="0" applyFont="1" applyBorder="1" applyAlignment="1" applyProtection="1">
      <alignment horizontal="center"/>
      <protection locked="0"/>
    </xf>
    <xf numFmtId="0" fontId="34" fillId="0" borderId="1" xfId="0" applyFont="1" applyBorder="1" applyAlignment="1">
      <alignment horizontal="left"/>
    </xf>
    <xf numFmtId="0" fontId="34" fillId="0" borderId="0" xfId="0" applyFont="1" applyProtection="1">
      <protection locked="0"/>
    </xf>
    <xf numFmtId="0" fontId="34" fillId="0" borderId="0" xfId="0" applyFont="1" applyBorder="1" applyProtection="1">
      <protection locked="0"/>
    </xf>
    <xf numFmtId="0" fontId="36" fillId="0" borderId="0" xfId="0" applyFont="1" applyBorder="1" applyProtection="1">
      <protection locked="0"/>
    </xf>
    <xf numFmtId="0" fontId="37" fillId="0" borderId="0" xfId="0" applyFont="1" applyProtection="1">
      <protection locked="0"/>
    </xf>
    <xf numFmtId="0" fontId="38" fillId="0" borderId="0" xfId="0" applyFont="1" applyBorder="1" applyProtection="1">
      <protection locked="0"/>
    </xf>
    <xf numFmtId="0" fontId="39" fillId="0" borderId="0" xfId="0" applyFont="1" applyBorder="1" applyProtection="1">
      <protection locked="0"/>
    </xf>
    <xf numFmtId="0" fontId="39" fillId="0" borderId="1" xfId="0" applyFont="1" applyBorder="1"/>
    <xf numFmtId="0" fontId="39" fillId="0" borderId="1" xfId="0" applyFont="1" applyBorder="1" applyAlignment="1">
      <alignment horizontal="center"/>
    </xf>
    <xf numFmtId="16" fontId="39" fillId="0" borderId="1" xfId="0" applyNumberFormat="1" applyFont="1" applyBorder="1" applyAlignment="1">
      <alignment horizontal="center"/>
    </xf>
    <xf numFmtId="0" fontId="40" fillId="0" borderId="1" xfId="0" applyFont="1" applyBorder="1" applyAlignment="1" applyProtection="1">
      <alignment horizontal="center"/>
      <protection locked="0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Protection="1">
      <protection locked="0"/>
    </xf>
    <xf numFmtId="1" fontId="39" fillId="0" borderId="1" xfId="0" applyNumberFormat="1" applyFont="1" applyBorder="1" applyAlignment="1">
      <alignment horizontal="center" vertical="center"/>
    </xf>
    <xf numFmtId="1" fontId="39" fillId="0" borderId="1" xfId="0" applyNumberFormat="1" applyFont="1" applyBorder="1" applyAlignment="1" applyProtection="1">
      <alignment horizontal="center"/>
      <protection locked="0"/>
    </xf>
    <xf numFmtId="0" fontId="39" fillId="0" borderId="4" xfId="0" applyFont="1" applyBorder="1" applyAlignment="1">
      <alignment horizontal="center"/>
    </xf>
    <xf numFmtId="0" fontId="39" fillId="0" borderId="4" xfId="0" applyFont="1" applyBorder="1"/>
    <xf numFmtId="1" fontId="39" fillId="0" borderId="4" xfId="0" applyNumberFormat="1" applyFont="1" applyBorder="1" applyAlignment="1">
      <alignment horizontal="center" vertical="center"/>
    </xf>
    <xf numFmtId="1" fontId="39" fillId="0" borderId="4" xfId="0" applyNumberFormat="1" applyFont="1" applyBorder="1" applyAlignment="1" applyProtection="1">
      <alignment horizontal="center"/>
      <protection locked="0"/>
    </xf>
    <xf numFmtId="0" fontId="38" fillId="0" borderId="1" xfId="0" applyFont="1" applyBorder="1"/>
    <xf numFmtId="0" fontId="41" fillId="0" borderId="1" xfId="0" applyFont="1" applyBorder="1" applyAlignment="1" applyProtection="1">
      <alignment horizontal="center"/>
      <protection locked="0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Protection="1">
      <protection locked="0"/>
    </xf>
    <xf numFmtId="1" fontId="38" fillId="0" borderId="1" xfId="0" applyNumberFormat="1" applyFont="1" applyBorder="1" applyAlignment="1">
      <alignment horizontal="center" vertical="center"/>
    </xf>
    <xf numFmtId="1" fontId="38" fillId="0" borderId="1" xfId="0" applyNumberFormat="1" applyFont="1" applyBorder="1" applyAlignment="1" applyProtection="1">
      <alignment horizontal="center"/>
      <protection locked="0"/>
    </xf>
    <xf numFmtId="16" fontId="34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 applyProtection="1">
      <alignment horizontal="left"/>
      <protection locked="0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 applyProtection="1">
      <alignment horizontal="center"/>
      <protection locked="0"/>
    </xf>
    <xf numFmtId="1" fontId="34" fillId="0" borderId="1" xfId="0" applyNumberFormat="1" applyFont="1" applyBorder="1" applyAlignment="1">
      <alignment horizontal="center"/>
    </xf>
    <xf numFmtId="0" fontId="34" fillId="0" borderId="1" xfId="0" applyFont="1" applyBorder="1"/>
    <xf numFmtId="0" fontId="36" fillId="0" borderId="1" xfId="0" applyFont="1" applyBorder="1" applyAlignment="1">
      <alignment horizontal="center"/>
    </xf>
    <xf numFmtId="0" fontId="42" fillId="0" borderId="32" xfId="0" applyFont="1" applyBorder="1" applyProtection="1">
      <protection locked="0"/>
    </xf>
    <xf numFmtId="0" fontId="36" fillId="0" borderId="0" xfId="0" applyFont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" fontId="19" fillId="0" borderId="1" xfId="0" applyNumberFormat="1" applyFont="1" applyBorder="1" applyAlignment="1">
      <alignment horizontal="center"/>
    </xf>
    <xf numFmtId="16" fontId="19" fillId="0" borderId="1" xfId="0" applyNumberFormat="1" applyFont="1" applyBorder="1" applyAlignment="1">
      <alignment horizontal="left"/>
    </xf>
    <xf numFmtId="16" fontId="38" fillId="0" borderId="1" xfId="0" applyNumberFormat="1" applyFont="1" applyBorder="1"/>
    <xf numFmtId="1" fontId="3" fillId="0" borderId="20" xfId="0" applyNumberFormat="1" applyFont="1" applyBorder="1" applyAlignment="1">
      <alignment horizontal="center"/>
    </xf>
    <xf numFmtId="1" fontId="34" fillId="0" borderId="14" xfId="0" applyNumberFormat="1" applyFont="1" applyBorder="1" applyAlignment="1">
      <alignment horizontal="center"/>
    </xf>
    <xf numFmtId="1" fontId="34" fillId="0" borderId="0" xfId="0" applyNumberFormat="1" applyFont="1" applyBorder="1" applyAlignment="1">
      <alignment horizontal="center"/>
    </xf>
    <xf numFmtId="1" fontId="34" fillId="0" borderId="4" xfId="0" applyNumberFormat="1" applyFont="1" applyBorder="1" applyAlignment="1">
      <alignment horizontal="center"/>
    </xf>
    <xf numFmtId="1" fontId="34" fillId="0" borderId="32" xfId="0" applyNumberFormat="1" applyFont="1" applyBorder="1" applyAlignment="1">
      <alignment horizontal="center"/>
    </xf>
    <xf numFmtId="16" fontId="34" fillId="0" borderId="0" xfId="0" applyNumberFormat="1" applyFont="1" applyBorder="1" applyAlignment="1" applyProtection="1">
      <alignment horizontal="center"/>
      <protection locked="0"/>
    </xf>
    <xf numFmtId="16" fontId="34" fillId="0" borderId="21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center"/>
    </xf>
    <xf numFmtId="1" fontId="3" fillId="0" borderId="33" xfId="0" applyNumberFormat="1" applyFont="1" applyBorder="1" applyAlignment="1" applyProtection="1">
      <alignment horizontal="center"/>
      <protection locked="0"/>
    </xf>
    <xf numFmtId="1" fontId="3" fillId="0" borderId="4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/>
    <xf numFmtId="16" fontId="6" fillId="0" borderId="4" xfId="0" applyNumberFormat="1" applyFont="1" applyBorder="1" applyAlignment="1">
      <alignment horizontal="left"/>
    </xf>
    <xf numFmtId="0" fontId="6" fillId="0" borderId="36" xfId="0" applyFont="1" applyBorder="1"/>
    <xf numFmtId="16" fontId="6" fillId="0" borderId="36" xfId="0" applyNumberFormat="1" applyFont="1" applyBorder="1" applyAlignment="1">
      <alignment horizontal="left"/>
    </xf>
    <xf numFmtId="0" fontId="6" fillId="0" borderId="36" xfId="0" applyFont="1" applyBorder="1" applyAlignment="1">
      <alignment horizontal="center"/>
    </xf>
    <xf numFmtId="1" fontId="3" fillId="0" borderId="4" xfId="0" applyNumberFormat="1" applyFont="1" applyBorder="1" applyAlignment="1" applyProtection="1">
      <alignment horizontal="center"/>
      <protection locked="0"/>
    </xf>
    <xf numFmtId="1" fontId="6" fillId="0" borderId="14" xfId="0" applyNumberFormat="1" applyFont="1" applyBorder="1" applyAlignment="1">
      <alignment horizontal="center" vertical="center"/>
    </xf>
    <xf numFmtId="0" fontId="12" fillId="0" borderId="0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vertical="center"/>
      <protection locked="0"/>
    </xf>
    <xf numFmtId="0" fontId="34" fillId="0" borderId="0" xfId="0" applyFont="1" applyAlignment="1" applyProtection="1">
      <alignment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7" fillId="0" borderId="0" xfId="0" applyFont="1" applyProtection="1"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33" xfId="0" applyFont="1" applyBorder="1" applyAlignment="1" applyProtection="1">
      <alignment horizontal="center"/>
      <protection locked="0"/>
    </xf>
    <xf numFmtId="16" fontId="48" fillId="0" borderId="0" xfId="0" applyNumberFormat="1" applyFont="1" applyBorder="1" applyProtection="1">
      <protection locked="0"/>
    </xf>
    <xf numFmtId="0" fontId="45" fillId="0" borderId="0" xfId="0" applyFont="1" applyBorder="1" applyAlignment="1" applyProtection="1">
      <alignment horizontal="center"/>
      <protection locked="0"/>
    </xf>
    <xf numFmtId="0" fontId="43" fillId="0" borderId="0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44" fillId="0" borderId="0" xfId="0" applyFont="1" applyBorder="1" applyAlignment="1" applyProtection="1">
      <alignment horizontal="left"/>
      <protection locked="0"/>
    </xf>
    <xf numFmtId="0" fontId="28" fillId="0" borderId="0" xfId="0" applyFont="1" applyBorder="1" applyAlignment="1" applyProtection="1">
      <alignment horizontal="left"/>
      <protection locked="0"/>
    </xf>
    <xf numFmtId="0" fontId="40" fillId="0" borderId="0" xfId="0" applyFont="1" applyBorder="1" applyAlignment="1" applyProtection="1">
      <alignment horizontal="left"/>
      <protection locked="0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9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430690</xdr:colOff>
      <xdr:row>1</xdr:row>
      <xdr:rowOff>90236</xdr:rowOff>
    </xdr:from>
    <xdr:to>
      <xdr:col>2</xdr:col>
      <xdr:colOff>2897164</xdr:colOff>
      <xdr:row>3</xdr:row>
      <xdr:rowOff>46180</xdr:rowOff>
    </xdr:to>
    <xdr:pic>
      <xdr:nvPicPr>
        <xdr:cNvPr id="2050" name="Billede 2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484" y="818618"/>
          <a:ext cx="2948327" cy="72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437029</xdr:colOff>
      <xdr:row>0</xdr:row>
      <xdr:rowOff>137861</xdr:rowOff>
    </xdr:from>
    <xdr:to>
      <xdr:col>2</xdr:col>
      <xdr:colOff>2912939</xdr:colOff>
      <xdr:row>0</xdr:row>
      <xdr:rowOff>721392</xdr:rowOff>
    </xdr:to>
    <xdr:sp macro="" textlink="">
      <xdr:nvSpPr>
        <xdr:cNvPr id="1028" name="WordArt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06823" y="137861"/>
          <a:ext cx="2957763" cy="583531"/>
        </a:xfrm>
        <a:prstGeom prst="rect">
          <a:avLst/>
        </a:prstGeom>
      </xdr:spPr>
      <xdr:txBody>
        <a:bodyPr wrap="none" fromWordArt="1">
          <a:prstTxWarp prst="textCanUp">
            <a:avLst>
              <a:gd name="adj" fmla="val 85713"/>
            </a:avLst>
          </a:prstTxWarp>
        </a:bodyPr>
        <a:lstStyle/>
        <a:p>
          <a:pPr algn="ctr" rtl="0">
            <a:buNone/>
          </a:pPr>
          <a:r>
            <a:rPr lang="da-DK" sz="3600" b="1" kern="10" spc="0">
              <a:ln w="19050">
                <a:solidFill>
                  <a:srgbClr val="FFFFFF"/>
                </a:solidFill>
                <a:round/>
                <a:headEnd/>
                <a:tailEnd/>
              </a:ln>
              <a:solidFill>
                <a:srgbClr val="CC9900"/>
              </a:solidFill>
              <a:effectLst>
                <a:outerShdw dist="37026" dir="7998880" algn="ctr" rotWithShape="0">
                  <a:srgbClr val="7F7F7F">
                    <a:alpha val="50000"/>
                  </a:srgbClr>
                </a:outerShdw>
              </a:effectLst>
              <a:latin typeface="Arial Black" panose="020B0A04020102020204" pitchFamily="34" charset="0"/>
            </a:rPr>
            <a:t>BRIDGE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topLeftCell="A19" zoomScale="115" zoomScaleNormal="115" workbookViewId="0">
      <selection activeCell="B27" sqref="B27"/>
    </sheetView>
  </sheetViews>
  <sheetFormatPr defaultColWidth="10.5546875" defaultRowHeight="15"/>
  <cols>
    <col min="1" max="2" width="4.83203125" style="1" customWidth="1"/>
    <col min="3" max="3" width="32.109375" style="1" customWidth="1"/>
    <col min="4" max="4" width="5.71875" style="1" customWidth="1"/>
    <col min="5" max="5" width="5.1640625" style="1" customWidth="1"/>
    <col min="6" max="6" width="5.609375" style="1" customWidth="1"/>
    <col min="7" max="7" width="6" style="1" customWidth="1"/>
    <col min="8" max="8" width="5" style="1" customWidth="1"/>
    <col min="9" max="9" width="5.27734375" style="1" customWidth="1"/>
    <col min="10" max="10" width="14.83203125" style="1" customWidth="1"/>
    <col min="11" max="16384" width="10.5546875" style="1"/>
  </cols>
  <sheetData>
    <row r="1" spans="1:12" s="16" customFormat="1" ht="18.75" customHeight="1" thickBot="1">
      <c r="A1" s="1"/>
      <c r="B1" s="1"/>
      <c r="C1" s="65" t="s">
        <v>21</v>
      </c>
      <c r="D1" s="66" t="s">
        <v>20</v>
      </c>
      <c r="E1" s="170" t="s">
        <v>55</v>
      </c>
      <c r="F1" s="15" t="s">
        <v>9</v>
      </c>
      <c r="G1" s="171" t="s">
        <v>63</v>
      </c>
      <c r="H1" s="101" t="s">
        <v>9</v>
      </c>
      <c r="I1" s="38" t="s">
        <v>19</v>
      </c>
      <c r="J1" s="17" t="s">
        <v>18</v>
      </c>
      <c r="K1" s="4"/>
      <c r="L1" s="2"/>
    </row>
    <row r="2" spans="1:12" ht="15.45" thickBot="1">
      <c r="A2" s="23">
        <v>1</v>
      </c>
      <c r="B2" s="57" t="s">
        <v>0</v>
      </c>
      <c r="C2" s="113" t="s">
        <v>29</v>
      </c>
      <c r="D2" s="94"/>
      <c r="E2" s="189">
        <v>87</v>
      </c>
      <c r="F2" s="47">
        <f t="shared" ref="F2:F23" si="0">D2+E2</f>
        <v>87</v>
      </c>
      <c r="G2" s="107"/>
      <c r="H2" s="48"/>
      <c r="I2" s="53">
        <f t="shared" ref="I2:I23" ca="1" si="1">RAND()</f>
        <v>0.14269655284389926</v>
      </c>
      <c r="K2" s="105"/>
      <c r="L2" s="4"/>
    </row>
    <row r="3" spans="1:12" ht="15.45" thickBot="1">
      <c r="A3" s="22">
        <v>1</v>
      </c>
      <c r="B3" s="59" t="s">
        <v>0</v>
      </c>
      <c r="C3" s="114" t="s">
        <v>43</v>
      </c>
      <c r="D3" s="95"/>
      <c r="E3" s="103">
        <v>79</v>
      </c>
      <c r="F3" s="47">
        <f t="shared" si="0"/>
        <v>79</v>
      </c>
      <c r="G3" s="55"/>
      <c r="H3" s="49"/>
      <c r="I3" s="37">
        <f t="shared" ca="1" si="1"/>
        <v>0.34852644986617642</v>
      </c>
      <c r="K3" s="105"/>
      <c r="L3" s="4"/>
    </row>
    <row r="4" spans="1:12" ht="15.45" thickBot="1">
      <c r="A4" s="22">
        <v>1</v>
      </c>
      <c r="B4" s="59" t="s">
        <v>0</v>
      </c>
      <c r="C4" s="114" t="s">
        <v>46</v>
      </c>
      <c r="D4" s="96"/>
      <c r="E4" s="103">
        <v>79</v>
      </c>
      <c r="F4" s="47">
        <f t="shared" si="0"/>
        <v>79</v>
      </c>
      <c r="G4" s="107"/>
      <c r="H4" s="49"/>
      <c r="I4" s="37">
        <f t="shared" ca="1" si="1"/>
        <v>0.41365683406266129</v>
      </c>
      <c r="K4" s="73"/>
      <c r="L4" s="4"/>
    </row>
    <row r="5" spans="1:12" ht="15.45" thickBot="1">
      <c r="A5" s="22">
        <v>2</v>
      </c>
      <c r="B5" s="59" t="s">
        <v>1</v>
      </c>
      <c r="C5" s="114" t="s">
        <v>36</v>
      </c>
      <c r="D5" s="112"/>
      <c r="E5" s="103">
        <v>73</v>
      </c>
      <c r="F5" s="47">
        <f t="shared" si="0"/>
        <v>73</v>
      </c>
      <c r="G5" s="55"/>
      <c r="H5" s="49"/>
      <c r="I5" s="37">
        <f t="shared" ca="1" si="1"/>
        <v>0.82462150314510152</v>
      </c>
      <c r="K5" s="105"/>
      <c r="L5" s="4"/>
    </row>
    <row r="6" spans="1:12" ht="15.45" thickBot="1">
      <c r="A6" s="22">
        <v>2</v>
      </c>
      <c r="B6" s="56" t="s">
        <v>1</v>
      </c>
      <c r="C6" s="114" t="s">
        <v>28</v>
      </c>
      <c r="D6" s="96"/>
      <c r="E6" s="161">
        <v>71</v>
      </c>
      <c r="F6" s="47">
        <f t="shared" si="0"/>
        <v>71</v>
      </c>
      <c r="G6" s="109"/>
      <c r="H6" s="49"/>
      <c r="I6" s="53">
        <f t="shared" ca="1" si="1"/>
        <v>0.99396091259313979</v>
      </c>
      <c r="K6" s="105"/>
      <c r="L6" s="4"/>
    </row>
    <row r="7" spans="1:12" ht="15.45" thickBot="1">
      <c r="A7" s="22">
        <v>2</v>
      </c>
      <c r="B7" s="59" t="s">
        <v>1</v>
      </c>
      <c r="C7" s="114" t="s">
        <v>31</v>
      </c>
      <c r="D7" s="97"/>
      <c r="E7" s="67">
        <v>70</v>
      </c>
      <c r="F7" s="47">
        <f t="shared" si="0"/>
        <v>70</v>
      </c>
      <c r="G7" s="172"/>
      <c r="H7" s="50"/>
      <c r="I7" s="37">
        <f t="shared" ca="1" si="1"/>
        <v>0.69762548434346638</v>
      </c>
      <c r="K7" s="105"/>
      <c r="L7" s="4"/>
    </row>
    <row r="8" spans="1:12" ht="15.45" thickBot="1">
      <c r="A8" s="22">
        <v>4</v>
      </c>
      <c r="B8" s="56" t="s">
        <v>3</v>
      </c>
      <c r="C8" s="114" t="s">
        <v>26</v>
      </c>
      <c r="D8" s="96"/>
      <c r="E8" s="67">
        <v>70</v>
      </c>
      <c r="F8" s="47">
        <f t="shared" si="0"/>
        <v>70</v>
      </c>
      <c r="G8" s="109"/>
      <c r="H8" s="49"/>
      <c r="I8" s="37">
        <f t="shared" ca="1" si="1"/>
        <v>0.42689458037671824</v>
      </c>
      <c r="K8" s="74"/>
      <c r="L8" s="4"/>
    </row>
    <row r="9" spans="1:12" ht="15.45" thickBot="1">
      <c r="A9" s="24">
        <v>3</v>
      </c>
      <c r="B9" s="176" t="s">
        <v>2</v>
      </c>
      <c r="C9" s="114" t="s">
        <v>30</v>
      </c>
      <c r="D9" s="98"/>
      <c r="E9" s="182">
        <v>72</v>
      </c>
      <c r="F9" s="47">
        <f t="shared" si="0"/>
        <v>72</v>
      </c>
      <c r="G9" s="64"/>
      <c r="H9" s="51"/>
      <c r="I9" s="37">
        <f t="shared" ca="1" si="1"/>
        <v>0.44990003604766804</v>
      </c>
      <c r="K9" s="106"/>
      <c r="L9" s="4"/>
    </row>
    <row r="10" spans="1:12" ht="15.45" thickBot="1">
      <c r="A10" s="39">
        <v>4</v>
      </c>
      <c r="B10" s="58" t="s">
        <v>3</v>
      </c>
      <c r="C10" s="114" t="s">
        <v>33</v>
      </c>
      <c r="D10" s="97"/>
      <c r="E10" s="190">
        <v>68</v>
      </c>
      <c r="F10" s="47">
        <f t="shared" si="0"/>
        <v>68</v>
      </c>
      <c r="G10" s="175"/>
      <c r="H10" s="52"/>
      <c r="I10" s="37">
        <f t="shared" ca="1" si="1"/>
        <v>0.68931394637415488</v>
      </c>
      <c r="K10" s="105"/>
      <c r="L10" s="4"/>
    </row>
    <row r="11" spans="1:12" ht="15.45" thickBot="1">
      <c r="A11" s="22">
        <v>6</v>
      </c>
      <c r="B11" s="59" t="s">
        <v>5</v>
      </c>
      <c r="C11" s="114" t="s">
        <v>38</v>
      </c>
      <c r="D11" s="95"/>
      <c r="E11" s="67">
        <v>66</v>
      </c>
      <c r="F11" s="47">
        <f t="shared" si="0"/>
        <v>66</v>
      </c>
      <c r="G11" s="172"/>
      <c r="H11" s="49"/>
      <c r="I11" s="37">
        <f t="shared" ca="1" si="1"/>
        <v>0.54671677821625275</v>
      </c>
      <c r="J11" s="15"/>
      <c r="K11" s="4"/>
      <c r="L11" s="4"/>
    </row>
    <row r="12" spans="1:12" ht="15.45" thickBot="1">
      <c r="A12" s="22">
        <v>4</v>
      </c>
      <c r="B12" s="59" t="s">
        <v>5</v>
      </c>
      <c r="C12" s="114" t="s">
        <v>32</v>
      </c>
      <c r="D12" s="95"/>
      <c r="E12" s="67">
        <v>65</v>
      </c>
      <c r="F12" s="47">
        <f t="shared" si="0"/>
        <v>65</v>
      </c>
      <c r="G12" s="172"/>
      <c r="H12" s="49"/>
      <c r="I12" s="37">
        <f t="shared" ca="1" si="1"/>
        <v>0.30722910090997901</v>
      </c>
      <c r="K12" s="74"/>
      <c r="L12" s="4"/>
    </row>
    <row r="13" spans="1:12" ht="15.45" thickBot="1">
      <c r="A13" s="22">
        <v>6</v>
      </c>
      <c r="B13" s="56" t="s">
        <v>5</v>
      </c>
      <c r="C13" s="114" t="s">
        <v>66</v>
      </c>
      <c r="D13" s="96"/>
      <c r="E13" s="67">
        <v>63</v>
      </c>
      <c r="F13" s="47">
        <f t="shared" si="0"/>
        <v>63</v>
      </c>
      <c r="G13" s="172"/>
      <c r="H13" s="49"/>
      <c r="I13" s="37">
        <f t="shared" ca="1" si="1"/>
        <v>0.17497922720914749</v>
      </c>
      <c r="K13" s="105"/>
      <c r="L13" s="105"/>
    </row>
    <row r="14" spans="1:12" ht="15.45" thickBot="1">
      <c r="A14" s="22">
        <v>5</v>
      </c>
      <c r="B14" s="56" t="s">
        <v>4</v>
      </c>
      <c r="C14" s="114" t="s">
        <v>67</v>
      </c>
      <c r="D14" s="96"/>
      <c r="E14" s="68">
        <v>62</v>
      </c>
      <c r="F14" s="47">
        <f t="shared" si="0"/>
        <v>62</v>
      </c>
      <c r="G14" s="54"/>
      <c r="H14" s="49"/>
      <c r="I14" s="37">
        <f t="shared" ca="1" si="1"/>
        <v>0.41666425421472875</v>
      </c>
      <c r="J14" s="42"/>
      <c r="K14" s="125"/>
      <c r="L14" s="4"/>
    </row>
    <row r="15" spans="1:12" ht="15.45" thickBot="1">
      <c r="A15" s="22">
        <v>3</v>
      </c>
      <c r="B15" s="59" t="s">
        <v>2</v>
      </c>
      <c r="C15" s="114" t="s">
        <v>37</v>
      </c>
      <c r="D15" s="99"/>
      <c r="E15" s="68">
        <v>60</v>
      </c>
      <c r="F15" s="47">
        <f t="shared" si="0"/>
        <v>60</v>
      </c>
      <c r="G15" s="54"/>
      <c r="H15" s="49"/>
      <c r="I15" s="37">
        <f t="shared" ca="1" si="1"/>
        <v>0.35740657464064807</v>
      </c>
      <c r="K15" s="4"/>
      <c r="L15" s="4"/>
    </row>
    <row r="16" spans="1:12" ht="15.45" thickBot="1">
      <c r="A16" s="22">
        <v>5</v>
      </c>
      <c r="B16" s="59" t="s">
        <v>39</v>
      </c>
      <c r="C16" s="114" t="s">
        <v>27</v>
      </c>
      <c r="D16" s="99"/>
      <c r="E16" s="67">
        <v>59</v>
      </c>
      <c r="F16" s="47">
        <f t="shared" si="0"/>
        <v>59</v>
      </c>
      <c r="G16" s="54"/>
      <c r="H16" s="49"/>
      <c r="I16" s="37">
        <f t="shared" ca="1" si="1"/>
        <v>0.87139543978441891</v>
      </c>
      <c r="K16" s="105"/>
      <c r="L16" s="4"/>
    </row>
    <row r="17" spans="1:12" ht="15.45" thickBot="1">
      <c r="A17" s="22">
        <v>5</v>
      </c>
      <c r="B17" s="59" t="s">
        <v>17</v>
      </c>
      <c r="C17" s="114" t="s">
        <v>34</v>
      </c>
      <c r="D17" s="100"/>
      <c r="E17" s="126">
        <v>57</v>
      </c>
      <c r="F17" s="47">
        <f t="shared" si="0"/>
        <v>57</v>
      </c>
      <c r="G17" s="64"/>
      <c r="H17" s="51"/>
      <c r="I17" s="37">
        <f t="shared" ca="1" si="1"/>
        <v>0.66839313335906492</v>
      </c>
      <c r="K17" s="74"/>
      <c r="L17" s="4"/>
    </row>
    <row r="18" spans="1:12" ht="15.45" thickBot="1">
      <c r="A18" s="23">
        <v>7</v>
      </c>
      <c r="B18" s="57" t="s">
        <v>6</v>
      </c>
      <c r="C18" s="113" t="s">
        <v>68</v>
      </c>
      <c r="D18" s="94"/>
      <c r="E18" s="173">
        <v>53</v>
      </c>
      <c r="F18" s="47">
        <f t="shared" si="0"/>
        <v>53</v>
      </c>
      <c r="G18" s="183"/>
      <c r="H18" s="48"/>
      <c r="I18" s="43">
        <f t="shared" ca="1" si="1"/>
        <v>0.77145341272485901</v>
      </c>
      <c r="K18" s="4"/>
      <c r="L18" s="4"/>
    </row>
    <row r="19" spans="1:12" ht="15.45" thickBot="1">
      <c r="A19" s="22">
        <v>3</v>
      </c>
      <c r="B19" s="59" t="s">
        <v>2</v>
      </c>
      <c r="C19" s="114" t="s">
        <v>35</v>
      </c>
      <c r="D19" s="96"/>
      <c r="E19" s="67">
        <v>52</v>
      </c>
      <c r="F19" s="47">
        <f t="shared" si="0"/>
        <v>52</v>
      </c>
      <c r="G19" s="55"/>
      <c r="H19" s="49"/>
      <c r="I19" s="37">
        <f t="shared" ca="1" si="1"/>
        <v>0.80461998613346553</v>
      </c>
      <c r="K19" s="4"/>
      <c r="L19" s="4"/>
    </row>
    <row r="20" spans="1:12" ht="15.45" thickBot="1">
      <c r="A20" s="22">
        <v>6</v>
      </c>
      <c r="B20" s="59" t="s">
        <v>7</v>
      </c>
      <c r="C20" s="114" t="s">
        <v>45</v>
      </c>
      <c r="D20" s="96"/>
      <c r="E20" s="68">
        <v>50</v>
      </c>
      <c r="F20" s="47">
        <f t="shared" si="0"/>
        <v>50</v>
      </c>
      <c r="G20" s="54"/>
      <c r="H20" s="49"/>
      <c r="I20" s="37">
        <f t="shared" ca="1" si="1"/>
        <v>0.54032356010095584</v>
      </c>
      <c r="K20" s="4"/>
      <c r="L20" s="4"/>
    </row>
    <row r="21" spans="1:12" ht="15.45" thickBot="1">
      <c r="A21" s="22">
        <v>7</v>
      </c>
      <c r="B21" s="59" t="s">
        <v>6</v>
      </c>
      <c r="C21" s="114" t="s">
        <v>69</v>
      </c>
      <c r="D21" s="96"/>
      <c r="E21" s="68">
        <v>48</v>
      </c>
      <c r="F21" s="47">
        <f t="shared" si="0"/>
        <v>48</v>
      </c>
      <c r="G21" s="55"/>
      <c r="H21" s="49"/>
      <c r="I21" s="37">
        <f t="shared" ca="1" si="1"/>
        <v>0.48519497783959642</v>
      </c>
      <c r="J21" s="4"/>
      <c r="K21" s="4"/>
      <c r="L21" s="4"/>
    </row>
    <row r="22" spans="1:12" ht="15.45" thickBot="1">
      <c r="A22" s="22">
        <v>8</v>
      </c>
      <c r="B22" s="59" t="s">
        <v>7</v>
      </c>
      <c r="C22" s="114" t="s">
        <v>54</v>
      </c>
      <c r="D22" s="96"/>
      <c r="E22" s="67">
        <v>48</v>
      </c>
      <c r="F22" s="47">
        <f t="shared" si="0"/>
        <v>48</v>
      </c>
      <c r="G22" s="55"/>
      <c r="H22" s="49"/>
      <c r="I22" s="37">
        <f t="shared" ca="1" si="1"/>
        <v>0.58278143825620043</v>
      </c>
      <c r="J22" s="4"/>
      <c r="K22" s="4"/>
      <c r="L22" s="4"/>
    </row>
    <row r="23" spans="1:12" ht="15.45" thickBot="1">
      <c r="A23" s="24">
        <v>8</v>
      </c>
      <c r="B23" s="176" t="s">
        <v>7</v>
      </c>
      <c r="C23" s="114" t="s">
        <v>49</v>
      </c>
      <c r="D23" s="98"/>
      <c r="E23" s="126">
        <v>36</v>
      </c>
      <c r="F23" s="165">
        <f t="shared" si="0"/>
        <v>36</v>
      </c>
      <c r="G23" s="174"/>
      <c r="H23" s="51"/>
      <c r="I23" s="37">
        <f t="shared" ca="1" si="1"/>
        <v>0.47965403363780723</v>
      </c>
      <c r="K23" s="4"/>
      <c r="L23" s="4"/>
    </row>
    <row r="24" spans="1:12" ht="15" customHeight="1">
      <c r="A24" s="15"/>
      <c r="B24" s="15"/>
      <c r="C24" s="73"/>
      <c r="D24" s="111"/>
      <c r="E24" s="111">
        <f>SUM(E2:E23)</f>
        <v>1388</v>
      </c>
      <c r="F24" s="107"/>
      <c r="G24" s="110">
        <f>SUM(G2:G23)</f>
        <v>0</v>
      </c>
      <c r="H24" s="107"/>
      <c r="I24" s="37"/>
      <c r="J24" s="107"/>
      <c r="K24" s="108"/>
      <c r="L24" s="4"/>
    </row>
    <row r="25" spans="1:12">
      <c r="A25" s="15"/>
      <c r="B25" s="15"/>
      <c r="C25" s="105"/>
      <c r="D25" s="111"/>
      <c r="E25" s="66"/>
      <c r="F25" s="107"/>
      <c r="G25" s="109"/>
      <c r="H25" s="107"/>
      <c r="I25" s="53"/>
      <c r="J25" s="107"/>
      <c r="K25" s="108"/>
      <c r="L25" s="4"/>
    </row>
    <row r="26" spans="1:12" ht="15.45">
      <c r="A26" s="2"/>
      <c r="B26" s="119"/>
      <c r="C26" s="115"/>
      <c r="D26" s="36"/>
      <c r="E26" s="69"/>
      <c r="F26" s="36"/>
      <c r="G26" s="107"/>
      <c r="H26" s="4"/>
      <c r="J26" s="107"/>
      <c r="K26" s="109"/>
      <c r="L26" s="105"/>
    </row>
    <row r="27" spans="1:12">
      <c r="B27" s="1" t="s">
        <v>70</v>
      </c>
      <c r="J27" s="107"/>
      <c r="K27" s="108"/>
      <c r="L27" s="105"/>
    </row>
    <row r="28" spans="1:12" ht="15.75" customHeight="1">
      <c r="B28" s="115" t="s">
        <v>40</v>
      </c>
      <c r="C28"/>
      <c r="J28" s="107"/>
      <c r="K28" s="108"/>
      <c r="L28" s="105"/>
    </row>
    <row r="29" spans="1:12" ht="15.75" customHeight="1">
      <c r="B29" s="116" t="s">
        <v>41</v>
      </c>
      <c r="C29" s="117"/>
      <c r="D29" s="117"/>
      <c r="G29" s="36"/>
      <c r="J29" s="107"/>
      <c r="K29" s="109"/>
      <c r="L29" s="105"/>
    </row>
    <row r="30" spans="1:12">
      <c r="B30" s="118" t="s">
        <v>44</v>
      </c>
      <c r="C30" s="117"/>
      <c r="D30" s="117"/>
      <c r="I30" s="42"/>
      <c r="J30" s="107"/>
      <c r="K30" s="108"/>
      <c r="L30" s="105"/>
    </row>
    <row r="31" spans="1:12" ht="15.45">
      <c r="B31" s="124" t="s">
        <v>64</v>
      </c>
      <c r="C31" s="123"/>
      <c r="D31" s="81"/>
      <c r="I31" s="42"/>
      <c r="J31" s="107"/>
      <c r="K31" s="108"/>
      <c r="L31" s="105"/>
    </row>
    <row r="32" spans="1:12">
      <c r="B32" s="118" t="s">
        <v>50</v>
      </c>
      <c r="J32" s="107"/>
      <c r="K32" s="108"/>
      <c r="L32" s="105"/>
    </row>
    <row r="33" spans="1:12">
      <c r="B33" s="1" t="s">
        <v>61</v>
      </c>
      <c r="I33" s="42"/>
      <c r="J33" s="107"/>
      <c r="K33" s="109"/>
      <c r="L33" s="105"/>
    </row>
    <row r="34" spans="1:12">
      <c r="B34" s="121" t="s">
        <v>58</v>
      </c>
      <c r="C34" s="121" t="s">
        <v>59</v>
      </c>
      <c r="J34" s="107"/>
      <c r="K34" s="108"/>
      <c r="L34" s="105"/>
    </row>
    <row r="35" spans="1:12">
      <c r="B35" s="121"/>
      <c r="C35" s="121"/>
      <c r="J35" s="107"/>
      <c r="K35" s="108"/>
    </row>
    <row r="36" spans="1:12">
      <c r="A36" s="1" t="s">
        <v>24</v>
      </c>
      <c r="B36" s="120"/>
      <c r="C36" s="117"/>
      <c r="J36" s="107"/>
      <c r="K36" s="108"/>
    </row>
    <row r="37" spans="1:12">
      <c r="B37" s="117"/>
      <c r="C37" s="117"/>
      <c r="I37" s="107"/>
      <c r="J37" s="107"/>
      <c r="K37" s="108"/>
      <c r="L37" s="42"/>
    </row>
    <row r="38" spans="1:12" ht="15.45">
      <c r="B38" s="104"/>
      <c r="I38" s="107"/>
      <c r="J38" s="107"/>
      <c r="K38" s="108"/>
    </row>
    <row r="39" spans="1:12">
      <c r="I39" s="107"/>
      <c r="J39" s="107"/>
      <c r="K39" s="108"/>
    </row>
    <row r="40" spans="1:12">
      <c r="I40" s="107"/>
      <c r="J40" s="107"/>
      <c r="K40" s="108"/>
    </row>
    <row r="41" spans="1:12">
      <c r="I41" s="107"/>
      <c r="J41" s="107"/>
      <c r="K41" s="109"/>
    </row>
    <row r="42" spans="1:12">
      <c r="B42" s="42"/>
      <c r="I42" s="107"/>
      <c r="J42" s="107"/>
      <c r="K42" s="108"/>
    </row>
    <row r="43" spans="1:12">
      <c r="B43" s="42"/>
      <c r="I43" s="107"/>
      <c r="J43" s="107"/>
      <c r="K43" s="109"/>
    </row>
    <row r="44" spans="1:12">
      <c r="I44" s="107"/>
      <c r="J44" s="107"/>
      <c r="K44" s="108"/>
    </row>
    <row r="45" spans="1:12">
      <c r="I45" s="107"/>
      <c r="J45" s="107"/>
      <c r="K45" s="109"/>
    </row>
    <row r="46" spans="1:12">
      <c r="I46" s="107"/>
      <c r="J46" s="107"/>
      <c r="K46" s="109"/>
    </row>
    <row r="47" spans="1:12">
      <c r="I47" s="107"/>
      <c r="J47" s="107"/>
      <c r="K47" s="109"/>
    </row>
    <row r="48" spans="1:12">
      <c r="I48" s="107"/>
      <c r="J48" s="107"/>
      <c r="K48" s="109"/>
    </row>
    <row r="49" spans="9:11">
      <c r="I49" s="107"/>
      <c r="J49" s="107"/>
      <c r="K49" s="109"/>
    </row>
    <row r="50" spans="9:11">
      <c r="I50" s="107"/>
      <c r="J50" s="107"/>
      <c r="K50" s="110"/>
    </row>
    <row r="51" spans="9:11">
      <c r="I51" s="107"/>
      <c r="J51" s="107"/>
      <c r="K51" s="109"/>
    </row>
    <row r="52" spans="9:11">
      <c r="I52" s="107"/>
      <c r="J52" s="108"/>
    </row>
    <row r="53" spans="9:11">
      <c r="I53" s="107"/>
      <c r="J53" s="109"/>
    </row>
    <row r="54" spans="9:11">
      <c r="I54" s="107"/>
      <c r="J54" s="109"/>
    </row>
    <row r="55" spans="9:11">
      <c r="I55" s="107"/>
      <c r="J55" s="109"/>
    </row>
    <row r="56" spans="9:11">
      <c r="I56" s="107"/>
      <c r="J56" s="109"/>
    </row>
    <row r="57" spans="9:11">
      <c r="I57" s="107"/>
      <c r="J57" s="109"/>
    </row>
    <row r="58" spans="9:11">
      <c r="I58" s="107"/>
      <c r="J58" s="110"/>
    </row>
    <row r="59" spans="9:11">
      <c r="I59" s="107"/>
      <c r="J59" s="109"/>
    </row>
    <row r="60" spans="9:11">
      <c r="I60" s="107"/>
      <c r="J60" s="4"/>
    </row>
  </sheetData>
  <autoFilter ref="A2:I23" xr:uid="{00000000-0009-0000-0000-000000000000}">
    <sortState xmlns:xlrd2="http://schemas.microsoft.com/office/spreadsheetml/2017/richdata2" ref="A3:I23">
      <sortCondition ref="A2:A23"/>
    </sortState>
  </autoFilter>
  <sortState xmlns:xlrd2="http://schemas.microsoft.com/office/spreadsheetml/2017/richdata2" ref="C2:F23">
    <sortCondition descending="1" ref="F23"/>
  </sortState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3"/>
  <sheetViews>
    <sheetView topLeftCell="B3" zoomScale="81" zoomScaleNormal="81" workbookViewId="0">
      <selection activeCell="K23" sqref="K23"/>
    </sheetView>
  </sheetViews>
  <sheetFormatPr defaultColWidth="10.5546875" defaultRowHeight="17.600000000000001"/>
  <cols>
    <col min="1" max="1" width="3.44140625" customWidth="1"/>
    <col min="2" max="2" width="4.27734375" bestFit="1" customWidth="1"/>
    <col min="3" max="3" width="28.83203125" bestFit="1" customWidth="1"/>
    <col min="4" max="4" width="6.27734375" customWidth="1"/>
    <col min="5" max="5" width="6" customWidth="1"/>
    <col min="6" max="6" width="5.71875" customWidth="1"/>
    <col min="7" max="7" width="5.38671875" bestFit="1" customWidth="1"/>
    <col min="8" max="8" width="5.71875" customWidth="1"/>
  </cols>
  <sheetData>
    <row r="1" spans="1:10" ht="18" customHeight="1">
      <c r="A1" s="28" t="s">
        <v>13</v>
      </c>
      <c r="B1" s="3"/>
      <c r="C1" s="3"/>
      <c r="D1" s="28"/>
      <c r="E1" s="3"/>
      <c r="F1" s="3"/>
      <c r="G1" s="2"/>
      <c r="H1" s="3"/>
    </row>
    <row r="2" spans="1:10" ht="18" customHeight="1">
      <c r="A2" s="3"/>
      <c r="B2" s="3"/>
      <c r="C2" s="3"/>
      <c r="D2" s="3"/>
      <c r="E2" s="3"/>
      <c r="F2" s="3"/>
      <c r="G2" s="2"/>
      <c r="H2" s="3"/>
    </row>
    <row r="3" spans="1:10" ht="18" customHeight="1">
      <c r="A3" s="3"/>
      <c r="B3" s="3"/>
      <c r="C3" s="3"/>
      <c r="D3" s="3"/>
      <c r="E3" s="3"/>
      <c r="F3" s="3"/>
      <c r="G3" s="2"/>
      <c r="H3" s="3"/>
    </row>
    <row r="4" spans="1:10" ht="18" customHeight="1">
      <c r="A4" s="4"/>
      <c r="B4" s="4"/>
      <c r="C4" s="5" t="s">
        <v>14</v>
      </c>
      <c r="D4" s="4"/>
      <c r="E4" s="4"/>
      <c r="F4" s="4"/>
      <c r="G4" s="4"/>
      <c r="H4" s="4"/>
    </row>
    <row r="5" spans="1:10">
      <c r="A5" s="6" t="s">
        <v>11</v>
      </c>
      <c r="B5" s="6" t="s">
        <v>10</v>
      </c>
      <c r="C5" s="7" t="s">
        <v>12</v>
      </c>
      <c r="D5" s="44" t="str">
        <f>'Ark1'!D1</f>
        <v>Tidl.</v>
      </c>
      <c r="E5" s="44" t="str">
        <f>'Ark1'!E1</f>
        <v>4. sep.</v>
      </c>
      <c r="F5" s="44" t="str">
        <f>'Ark1'!F1</f>
        <v>I alt</v>
      </c>
      <c r="G5" s="44" t="str">
        <f>'Ark1'!G1</f>
        <v>11. sep.</v>
      </c>
      <c r="H5" s="6" t="s">
        <v>9</v>
      </c>
    </row>
    <row r="6" spans="1:10" ht="18" customHeight="1">
      <c r="A6" s="6">
        <v>1</v>
      </c>
      <c r="B6" s="6" t="s">
        <v>0</v>
      </c>
      <c r="C6" s="45" t="str">
        <f>'Ark1'!C2</f>
        <v>Lis Grosen og Grethe Pedersen</v>
      </c>
      <c r="D6" s="6">
        <f>'Ark1'!D2</f>
        <v>0</v>
      </c>
      <c r="E6" s="45"/>
      <c r="F6" s="45"/>
      <c r="G6" s="45"/>
      <c r="H6" s="45"/>
    </row>
    <row r="7" spans="1:10">
      <c r="A7" s="6">
        <v>2</v>
      </c>
      <c r="B7" s="6" t="s">
        <v>1</v>
      </c>
      <c r="C7" s="45" t="str">
        <f>'Ark1'!C3</f>
        <v>Ulla Christensen og Lykke Krogh</v>
      </c>
      <c r="D7" s="6">
        <f>'Ark1'!D3</f>
        <v>0</v>
      </c>
      <c r="E7" s="6"/>
      <c r="F7" s="6"/>
      <c r="G7" s="6"/>
      <c r="H7" s="6"/>
    </row>
    <row r="8" spans="1:10">
      <c r="A8" s="6">
        <v>3</v>
      </c>
      <c r="B8" s="6" t="s">
        <v>2</v>
      </c>
      <c r="C8" s="45" t="str">
        <f>'Ark1'!C4</f>
        <v>Lis Nygaard  og Lene Kring</v>
      </c>
      <c r="D8" s="6">
        <f>'Ark1'!D4</f>
        <v>0</v>
      </c>
      <c r="E8" s="6"/>
      <c r="F8" s="6"/>
      <c r="G8" s="6"/>
      <c r="H8" s="6"/>
    </row>
    <row r="9" spans="1:10">
      <c r="A9" s="6">
        <v>4</v>
      </c>
      <c r="B9" s="6" t="s">
        <v>3</v>
      </c>
      <c r="C9" s="45" t="str">
        <f>'Ark1'!C5</f>
        <v>Lilli Jensen og Poul Erik Jensen</v>
      </c>
      <c r="D9" s="6">
        <f>'Ark1'!D5</f>
        <v>0</v>
      </c>
      <c r="E9" s="6"/>
      <c r="F9" s="6"/>
      <c r="G9" s="6"/>
      <c r="H9" s="6"/>
    </row>
    <row r="10" spans="1:10">
      <c r="A10" s="6">
        <v>5</v>
      </c>
      <c r="B10" s="6" t="s">
        <v>4</v>
      </c>
      <c r="C10" s="45" t="str">
        <f>'Ark1'!C6</f>
        <v>Jane Holst og Flemming Nielsen</v>
      </c>
      <c r="D10" s="6">
        <f>'Ark1'!D6</f>
        <v>0</v>
      </c>
      <c r="E10" s="6"/>
      <c r="F10" s="6"/>
      <c r="G10" s="6"/>
      <c r="H10" s="6"/>
    </row>
    <row r="11" spans="1:10">
      <c r="A11" s="6">
        <v>6</v>
      </c>
      <c r="B11" s="6" t="s">
        <v>5</v>
      </c>
      <c r="C11" s="45" t="str">
        <f>'Ark1'!C7</f>
        <v>Kirsten Petersen og Tove Pedersen</v>
      </c>
      <c r="D11" s="6">
        <f>'Ark1'!D7</f>
        <v>0</v>
      </c>
      <c r="E11" s="6"/>
      <c r="F11" s="6"/>
      <c r="G11" s="6"/>
      <c r="H11" s="6"/>
      <c r="I11" s="40"/>
    </row>
    <row r="12" spans="1:10">
      <c r="A12" s="6">
        <v>7</v>
      </c>
      <c r="B12" s="6" t="s">
        <v>6</v>
      </c>
      <c r="C12" s="45" t="str">
        <f>'Ark1'!C8</f>
        <v>Benny Steinmejer og Helge Rasmussen</v>
      </c>
      <c r="D12" s="6">
        <f>'Ark1'!D8</f>
        <v>0</v>
      </c>
      <c r="E12" s="6"/>
      <c r="F12" s="6"/>
      <c r="G12" s="6"/>
      <c r="H12" s="6"/>
    </row>
    <row r="13" spans="1:10" ht="18" thickBot="1">
      <c r="A13" s="6">
        <v>8</v>
      </c>
      <c r="B13" s="21" t="s">
        <v>7</v>
      </c>
      <c r="C13" s="178" t="str">
        <f>'Ark1'!C9</f>
        <v>Margit Pedersen og Albert Pedersen</v>
      </c>
      <c r="D13" s="21">
        <f>'Ark1'!D9</f>
        <v>0</v>
      </c>
      <c r="E13" s="21"/>
      <c r="F13" s="21"/>
      <c r="G13" s="21"/>
      <c r="H13" s="21"/>
    </row>
    <row r="14" spans="1:10" ht="18" thickBot="1">
      <c r="A14" s="177"/>
      <c r="B14" s="179"/>
      <c r="C14" s="180" t="s">
        <v>51</v>
      </c>
      <c r="D14" s="181"/>
      <c r="E14" s="181"/>
      <c r="F14" s="181"/>
      <c r="G14" s="181"/>
      <c r="H14" s="181"/>
      <c r="J14" s="40"/>
    </row>
    <row r="15" spans="1:10">
      <c r="A15" s="19"/>
      <c r="B15" s="19"/>
      <c r="C15" s="19"/>
      <c r="D15" s="20"/>
      <c r="E15" s="20"/>
      <c r="F15" s="20"/>
      <c r="G15" s="20"/>
      <c r="H15" s="20"/>
    </row>
    <row r="16" spans="1:10">
      <c r="A16" s="1"/>
      <c r="B16" s="1"/>
      <c r="C16" s="4"/>
      <c r="D16" s="4"/>
      <c r="E16" s="4"/>
      <c r="F16" s="4"/>
      <c r="G16" s="4"/>
      <c r="H16" s="4"/>
    </row>
    <row r="17" spans="1:10" ht="18" customHeight="1" thickBot="1">
      <c r="A17" s="4"/>
      <c r="B17" s="4"/>
      <c r="C17" s="62" t="s">
        <v>22</v>
      </c>
      <c r="D17" s="4"/>
      <c r="E17" s="4"/>
      <c r="F17" s="4"/>
      <c r="G17" s="4"/>
      <c r="H17" s="4"/>
    </row>
    <row r="18" spans="1:10" ht="18" thickBot="1">
      <c r="A18" s="26">
        <v>1</v>
      </c>
      <c r="B18" s="26" t="s">
        <v>0</v>
      </c>
      <c r="C18" s="12" t="str">
        <f>'Ark1'!C10</f>
        <v>Ellen Bille og Inge Krøyer</v>
      </c>
      <c r="D18" s="11">
        <f>'Ark1'!D10</f>
        <v>0</v>
      </c>
      <c r="E18" s="11"/>
      <c r="F18" s="11"/>
      <c r="G18" s="11"/>
      <c r="H18" s="14"/>
      <c r="I18" s="40"/>
      <c r="J18" s="63"/>
    </row>
    <row r="19" spans="1:10" ht="18" thickBot="1">
      <c r="A19" s="25">
        <v>2</v>
      </c>
      <c r="B19" s="25" t="s">
        <v>1</v>
      </c>
      <c r="C19" s="7" t="str">
        <f>'Ark1'!C11</f>
        <v>Hanne Ålborg og Hans Sørensen</v>
      </c>
      <c r="D19" s="11">
        <f>'Ark1'!D11</f>
        <v>0</v>
      </c>
      <c r="E19" s="6"/>
      <c r="F19" s="6"/>
      <c r="G19" s="6"/>
      <c r="H19" s="8"/>
    </row>
    <row r="20" spans="1:10" ht="18" thickBot="1">
      <c r="A20" s="25">
        <v>3</v>
      </c>
      <c r="B20" s="25" t="s">
        <v>2</v>
      </c>
      <c r="C20" s="7" t="str">
        <f>'Ark1'!C12</f>
        <v>Edith Blegvad og Inge Danielsen</v>
      </c>
      <c r="D20" s="11">
        <f>'Ark1'!D12</f>
        <v>0</v>
      </c>
      <c r="E20" s="6"/>
      <c r="F20" s="6"/>
      <c r="G20" s="6"/>
      <c r="H20" s="8"/>
    </row>
    <row r="21" spans="1:10" ht="18" thickBot="1">
      <c r="A21" s="25">
        <v>4</v>
      </c>
      <c r="B21" s="25" t="s">
        <v>3</v>
      </c>
      <c r="C21" s="7" t="str">
        <f>'Ark1'!C13</f>
        <v>Edith Pedersen og Hans E. Børsen</v>
      </c>
      <c r="D21" s="11">
        <f>'Ark1'!D13</f>
        <v>0</v>
      </c>
      <c r="E21" s="6"/>
      <c r="F21" s="6"/>
      <c r="G21" s="6"/>
      <c r="H21" s="8"/>
    </row>
    <row r="22" spans="1:10" ht="18" thickBot="1">
      <c r="A22" s="25">
        <v>5</v>
      </c>
      <c r="B22" s="25" t="s">
        <v>4</v>
      </c>
      <c r="C22" s="7" t="str">
        <f>'Ark1'!C14</f>
        <v xml:space="preserve">Linda Jensen og Ingrid Dunk    </v>
      </c>
      <c r="D22" s="11">
        <f>'Ark1'!D14</f>
        <v>0</v>
      </c>
      <c r="E22" s="6"/>
      <c r="F22" s="6"/>
      <c r="G22" s="6"/>
      <c r="H22" s="8"/>
    </row>
    <row r="23" spans="1:10" ht="18" thickBot="1">
      <c r="A23" s="25">
        <v>6</v>
      </c>
      <c r="B23" s="25" t="s">
        <v>5</v>
      </c>
      <c r="C23" s="7" t="str">
        <f>'Ark1'!C7</f>
        <v>Kirsten Petersen og Tove Pedersen</v>
      </c>
      <c r="D23" s="11">
        <f>'Ark1'!D15</f>
        <v>0</v>
      </c>
      <c r="E23" s="6"/>
      <c r="F23" s="6"/>
      <c r="G23" s="6"/>
      <c r="H23" s="8"/>
      <c r="I23" s="40"/>
    </row>
    <row r="24" spans="1:10" ht="18" thickBot="1">
      <c r="A24" s="32">
        <v>7</v>
      </c>
      <c r="B24" s="25" t="s">
        <v>6</v>
      </c>
      <c r="C24" s="7" t="str">
        <f>'Ark1'!C3</f>
        <v>Ulla Christensen og Lykke Krogh</v>
      </c>
      <c r="D24" s="11">
        <f>'Ark1'!D16</f>
        <v>0</v>
      </c>
      <c r="E24" s="6"/>
      <c r="F24" s="6"/>
      <c r="G24" s="6"/>
      <c r="H24" s="8"/>
    </row>
    <row r="25" spans="1:10" ht="18" thickBot="1">
      <c r="A25" s="27">
        <v>8</v>
      </c>
      <c r="B25" s="27" t="s">
        <v>7</v>
      </c>
      <c r="C25" s="10" t="str">
        <f>'Ark1'!C17</f>
        <v>Lonni Nielsen og Ernst Nielsen</v>
      </c>
      <c r="D25" s="60">
        <f>'Ark1'!D17</f>
        <v>0</v>
      </c>
      <c r="E25" s="21"/>
      <c r="F25" s="21"/>
      <c r="G25" s="21"/>
      <c r="H25" s="31"/>
    </row>
    <row r="26" spans="1:10" ht="18" thickBot="1">
      <c r="A26" s="33"/>
      <c r="B26" s="35"/>
      <c r="C26" s="34" t="s">
        <v>16</v>
      </c>
      <c r="D26" s="60">
        <f>'Ark1'!D18</f>
        <v>0</v>
      </c>
      <c r="E26" s="30"/>
      <c r="F26" s="30"/>
      <c r="G26" s="30"/>
      <c r="H26" s="30"/>
    </row>
    <row r="27" spans="1:10">
      <c r="A27" s="19"/>
      <c r="B27" s="20"/>
      <c r="C27" s="19"/>
      <c r="D27" s="20"/>
      <c r="E27" s="20"/>
      <c r="F27" s="20"/>
      <c r="G27" s="20"/>
      <c r="H27" s="20"/>
    </row>
    <row r="28" spans="1:10" ht="18" customHeight="1" thickBot="1">
      <c r="A28" s="4"/>
      <c r="B28" s="15"/>
      <c r="C28" s="13" t="s">
        <v>15</v>
      </c>
      <c r="D28" s="61"/>
      <c r="E28" s="4"/>
      <c r="F28" s="4"/>
      <c r="G28" s="4"/>
      <c r="H28" s="4"/>
    </row>
    <row r="29" spans="1:10" ht="18" thickBot="1">
      <c r="A29" s="26">
        <v>1</v>
      </c>
      <c r="B29" s="26" t="s">
        <v>0</v>
      </c>
      <c r="C29" s="7" t="str">
        <f>'Ark1'!C18</f>
        <v>Grethe Brønnegaard og Birgitte Nielsen</v>
      </c>
      <c r="D29" s="30">
        <f>'Ark1'!D18</f>
        <v>0</v>
      </c>
      <c r="E29" s="7"/>
      <c r="F29" s="7"/>
      <c r="G29" s="7"/>
      <c r="H29" s="7"/>
    </row>
    <row r="30" spans="1:10" ht="18" thickBot="1">
      <c r="A30" s="25">
        <v>2</v>
      </c>
      <c r="B30" s="25" t="s">
        <v>1</v>
      </c>
      <c r="C30" s="7" t="str">
        <f>'Ark1'!C19</f>
        <v>Birgitte Hansen og Bente Olsen</v>
      </c>
      <c r="D30" s="60">
        <f>'Ark1'!D19</f>
        <v>0</v>
      </c>
      <c r="E30" s="7"/>
      <c r="F30" s="7"/>
      <c r="G30" s="7"/>
      <c r="H30" s="7"/>
      <c r="I30" s="40"/>
    </row>
    <row r="31" spans="1:10" ht="18" thickBot="1">
      <c r="A31" s="25">
        <v>3</v>
      </c>
      <c r="B31" s="25" t="s">
        <v>2</v>
      </c>
      <c r="C31" s="7" t="str">
        <f>'Ark1'!C20</f>
        <v>Lis Kjær og Niels Levinsen</v>
      </c>
      <c r="D31" s="60">
        <f>'Ark1'!D20</f>
        <v>0</v>
      </c>
      <c r="E31" s="7"/>
      <c r="F31" s="7"/>
      <c r="G31" s="7"/>
      <c r="H31" s="7"/>
    </row>
    <row r="32" spans="1:10" ht="18" thickBot="1">
      <c r="A32" s="25">
        <v>4</v>
      </c>
      <c r="B32" s="25" t="s">
        <v>3</v>
      </c>
      <c r="C32" s="7" t="str">
        <f>'Ark1'!C21</f>
        <v>Gerda Jacobsen og Erna Nielsen</v>
      </c>
      <c r="D32" s="60">
        <f>'Ark1'!D21</f>
        <v>0</v>
      </c>
      <c r="E32" s="7"/>
      <c r="F32" s="7"/>
      <c r="G32" s="7"/>
      <c r="H32" s="7"/>
      <c r="I32" s="40"/>
    </row>
    <row r="33" spans="1:12" ht="18" thickBot="1">
      <c r="A33" s="25">
        <v>5</v>
      </c>
      <c r="B33" s="25" t="s">
        <v>4</v>
      </c>
      <c r="C33" s="7" t="str">
        <f>'Ark1'!C22</f>
        <v>Kirsten Danielsen og Palle Danielsen</v>
      </c>
      <c r="D33" s="60">
        <f>'Ark1'!D22</f>
        <v>0</v>
      </c>
      <c r="E33" s="7"/>
      <c r="F33" s="7"/>
      <c r="G33" s="7"/>
      <c r="H33" s="7"/>
    </row>
    <row r="34" spans="1:12" ht="18" thickBot="1">
      <c r="A34" s="25">
        <v>6</v>
      </c>
      <c r="B34" s="25" t="s">
        <v>5</v>
      </c>
      <c r="C34" s="7" t="str">
        <f>'Ark1'!C8</f>
        <v>Benny Steinmejer og Helge Rasmussen</v>
      </c>
      <c r="D34" s="60">
        <f>'Ark1'!D23</f>
        <v>0</v>
      </c>
      <c r="E34" s="7"/>
      <c r="F34" s="7"/>
      <c r="G34" s="7"/>
      <c r="H34" s="7"/>
    </row>
    <row r="35" spans="1:12" ht="18" thickBot="1">
      <c r="A35" s="32">
        <v>7</v>
      </c>
      <c r="B35" s="25" t="s">
        <v>6</v>
      </c>
      <c r="C35" s="7" t="str">
        <f>'Ark1'!C6</f>
        <v>Jane Holst og Flemming Nielsen</v>
      </c>
      <c r="D35" s="60">
        <f>'Ark1'!D24</f>
        <v>0</v>
      </c>
      <c r="E35" s="7"/>
      <c r="F35" s="7"/>
      <c r="G35" s="7"/>
      <c r="H35" s="7"/>
    </row>
    <row r="36" spans="1:12" ht="18" thickBot="1">
      <c r="A36" s="27">
        <v>8</v>
      </c>
      <c r="B36" s="27" t="s">
        <v>7</v>
      </c>
      <c r="C36" s="7" t="str">
        <f>'Ark1'!C16</f>
        <v>Weid Piil og Bente Veideland</v>
      </c>
      <c r="D36" s="60">
        <f>'Ark1'!D25</f>
        <v>0</v>
      </c>
      <c r="E36" s="7"/>
      <c r="F36" s="7"/>
      <c r="G36" s="7"/>
      <c r="H36" s="7"/>
      <c r="L36" s="40"/>
    </row>
    <row r="37" spans="1:12" ht="18" thickBot="1">
      <c r="A37" s="33"/>
      <c r="B37" s="34"/>
      <c r="C37" s="34" t="s">
        <v>16</v>
      </c>
      <c r="D37" s="60">
        <f>'Ark1'!D26</f>
        <v>0</v>
      </c>
      <c r="E37" s="46"/>
      <c r="F37" s="46"/>
      <c r="G37" s="46"/>
      <c r="H37" s="46"/>
    </row>
    <row r="38" spans="1:12">
      <c r="A38" s="1"/>
      <c r="B38" s="1"/>
      <c r="C38" s="1"/>
      <c r="D38" s="1"/>
      <c r="E38" s="1"/>
      <c r="F38" s="1"/>
      <c r="G38" s="1"/>
      <c r="H38" s="1"/>
    </row>
    <row r="39" spans="1:12" ht="18" thickBot="1">
      <c r="A39" s="9"/>
      <c r="B39" s="10"/>
      <c r="C39" s="10" t="s">
        <v>8</v>
      </c>
      <c r="D39" s="29"/>
      <c r="E39" s="29">
        <f>SUM(E14+E26+E37)</f>
        <v>0</v>
      </c>
      <c r="F39" s="29">
        <f>SUM(F14+F26+F37)</f>
        <v>0</v>
      </c>
      <c r="G39" s="29">
        <f>SUM(G14+G26+G37)</f>
        <v>0</v>
      </c>
      <c r="H39" s="29">
        <f>SUM(H14+H26+H37)</f>
        <v>0</v>
      </c>
    </row>
    <row r="41" spans="1:12">
      <c r="B41" s="40"/>
    </row>
    <row r="42" spans="1:12" ht="19.75">
      <c r="B42" s="41"/>
    </row>
    <row r="43" spans="1:12">
      <c r="J43" s="40"/>
    </row>
  </sheetData>
  <phoneticPr fontId="0" type="noConversion"/>
  <printOptions horizontalCentered="1" verticalCentered="1"/>
  <pageMargins left="0.39370078740157483" right="0.39370078740157483" top="0.59055118110236227" bottom="0.51181102362204722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8"/>
  <sheetViews>
    <sheetView tabSelected="1" topLeftCell="A25" zoomScale="70" zoomScaleNormal="70" workbookViewId="0">
      <selection activeCell="C29" sqref="C29"/>
    </sheetView>
  </sheetViews>
  <sheetFormatPr defaultColWidth="10.5546875" defaultRowHeight="17.600000000000001"/>
  <cols>
    <col min="1" max="1" width="3.5546875" style="70" customWidth="1"/>
    <col min="2" max="2" width="4.5546875" style="70" customWidth="1"/>
    <col min="3" max="3" width="28.71875" style="70" customWidth="1"/>
    <col min="4" max="4" width="5.27734375" style="70" customWidth="1"/>
    <col min="5" max="5" width="5.109375" style="70" customWidth="1"/>
    <col min="6" max="6" width="4.83203125" style="70" customWidth="1"/>
    <col min="7" max="7" width="5.609375" style="70" customWidth="1"/>
    <col min="8" max="8" width="8" style="70" customWidth="1"/>
    <col min="9" max="9" width="13.5546875" style="84" customWidth="1"/>
    <col min="10" max="10" width="6.27734375" style="70" customWidth="1"/>
    <col min="11" max="16384" width="10.5546875" style="70"/>
  </cols>
  <sheetData>
    <row r="1" spans="1:10" ht="57" customHeight="1">
      <c r="A1" s="194"/>
      <c r="B1" s="195"/>
      <c r="C1" s="195"/>
    </row>
    <row r="2" spans="1:10" ht="33" customHeight="1">
      <c r="A2" s="194"/>
      <c r="B2" s="195"/>
      <c r="C2" s="195"/>
      <c r="D2" s="192" t="s">
        <v>56</v>
      </c>
      <c r="E2" s="193"/>
      <c r="F2" s="193"/>
      <c r="G2" s="193"/>
      <c r="H2" s="193"/>
    </row>
    <row r="3" spans="1:10" ht="28.5" customHeight="1">
      <c r="A3" s="71"/>
      <c r="B3" s="71"/>
      <c r="C3" s="196" t="s">
        <v>53</v>
      </c>
      <c r="D3" s="197"/>
      <c r="E3" s="197"/>
      <c r="F3" s="191" t="s">
        <v>65</v>
      </c>
      <c r="G3" s="72"/>
      <c r="H3" s="72"/>
    </row>
    <row r="4" spans="1:10" ht="19.5" customHeight="1">
      <c r="A4" s="73"/>
      <c r="B4" s="73"/>
      <c r="C4" s="129" t="s">
        <v>14</v>
      </c>
      <c r="D4" s="75"/>
      <c r="E4" s="76"/>
      <c r="F4" s="160" t="s">
        <v>42</v>
      </c>
    </row>
    <row r="5" spans="1:10" ht="19.5" customHeight="1">
      <c r="A5" s="6" t="s">
        <v>11</v>
      </c>
      <c r="B5" s="7" t="s">
        <v>10</v>
      </c>
      <c r="C5" s="157" t="s">
        <v>12</v>
      </c>
      <c r="D5" s="158" t="str">
        <f>'Ark1'!D1</f>
        <v>Tidl.</v>
      </c>
      <c r="E5" s="162" t="str">
        <f>'Ark1'!E1</f>
        <v>4. sep.</v>
      </c>
      <c r="F5" s="162" t="str">
        <f>'Ark1'!F1</f>
        <v>I alt</v>
      </c>
      <c r="G5" s="162" t="str">
        <f>'Ark1'!G1</f>
        <v>11. sep.</v>
      </c>
      <c r="H5" s="102" t="s">
        <v>18</v>
      </c>
      <c r="I5" s="85"/>
    </row>
    <row r="6" spans="1:10" ht="18.75" customHeight="1">
      <c r="A6" s="6">
        <v>1</v>
      </c>
      <c r="B6" s="7" t="s">
        <v>0</v>
      </c>
      <c r="C6" s="127" t="str">
        <f>'Ark1'!C2</f>
        <v>Lis Grosen og Grethe Pedersen</v>
      </c>
      <c r="D6" s="156">
        <f>'Ark1'!D2</f>
        <v>0</v>
      </c>
      <c r="E6" s="156">
        <f>'Ark1'!E2</f>
        <v>87</v>
      </c>
      <c r="F6" s="156">
        <f>'Ark1'!F2</f>
        <v>87</v>
      </c>
      <c r="G6" s="152"/>
      <c r="H6" s="153"/>
      <c r="I6" s="86"/>
    </row>
    <row r="7" spans="1:10" ht="18.649999999999999" customHeight="1">
      <c r="A7" s="6">
        <v>2</v>
      </c>
      <c r="B7" s="7" t="s">
        <v>1</v>
      </c>
      <c r="C7" s="127" t="str">
        <f>'Ark1'!C3</f>
        <v>Ulla Christensen og Lykke Krogh</v>
      </c>
      <c r="D7" s="156">
        <f>'Ark1'!D3</f>
        <v>0</v>
      </c>
      <c r="E7" s="156">
        <f>'Ark1'!E3</f>
        <v>79</v>
      </c>
      <c r="F7" s="156">
        <f>'Ark1'!F3</f>
        <v>79</v>
      </c>
      <c r="G7" s="154"/>
      <c r="H7" s="155"/>
      <c r="I7" s="86"/>
    </row>
    <row r="8" spans="1:10" ht="18.649999999999999" customHeight="1">
      <c r="A8" s="6">
        <v>3</v>
      </c>
      <c r="B8" s="7" t="s">
        <v>2</v>
      </c>
      <c r="C8" s="127" t="str">
        <f>'Ark1'!C4</f>
        <v>Lis Nygaard  og Lene Kring</v>
      </c>
      <c r="D8" s="156">
        <f>'Ark1'!D4</f>
        <v>0</v>
      </c>
      <c r="E8" s="156">
        <f>'Ark1'!E4</f>
        <v>79</v>
      </c>
      <c r="F8" s="156">
        <f>'Ark1'!F4</f>
        <v>79</v>
      </c>
      <c r="G8" s="154"/>
      <c r="H8" s="155"/>
      <c r="I8" s="86"/>
    </row>
    <row r="9" spans="1:10" ht="18" customHeight="1">
      <c r="A9" s="6">
        <v>4</v>
      </c>
      <c r="B9" s="7" t="s">
        <v>3</v>
      </c>
      <c r="C9" s="127" t="str">
        <f>'Ark1'!C5</f>
        <v>Lilli Jensen og Poul Erik Jensen</v>
      </c>
      <c r="D9" s="156">
        <f>'Ark1'!D5</f>
        <v>0</v>
      </c>
      <c r="E9" s="156">
        <f>'Ark1'!E5</f>
        <v>73</v>
      </c>
      <c r="F9" s="156">
        <f>'Ark1'!F5</f>
        <v>73</v>
      </c>
      <c r="G9" s="154"/>
      <c r="H9" s="155"/>
      <c r="I9" s="86"/>
    </row>
    <row r="10" spans="1:10" ht="18.649999999999999" customHeight="1">
      <c r="A10" s="6">
        <v>5</v>
      </c>
      <c r="B10" s="7" t="s">
        <v>4</v>
      </c>
      <c r="C10" s="127" t="str">
        <f>'Ark1'!C6</f>
        <v>Jane Holst og Flemming Nielsen</v>
      </c>
      <c r="D10" s="156">
        <f>'Ark1'!D6</f>
        <v>0</v>
      </c>
      <c r="E10" s="156">
        <f>'Ark1'!E6</f>
        <v>71</v>
      </c>
      <c r="F10" s="156">
        <f>'Ark1'!F6</f>
        <v>71</v>
      </c>
      <c r="G10" s="154"/>
      <c r="H10" s="155"/>
      <c r="I10" s="86"/>
    </row>
    <row r="11" spans="1:10" ht="18.649999999999999" customHeight="1">
      <c r="A11" s="6">
        <v>6</v>
      </c>
      <c r="B11" s="7" t="s">
        <v>5</v>
      </c>
      <c r="C11" s="127" t="str">
        <f>'Ark1'!C7</f>
        <v>Kirsten Petersen og Tove Pedersen</v>
      </c>
      <c r="D11" s="156">
        <f>'Ark1'!D7</f>
        <v>0</v>
      </c>
      <c r="E11" s="156">
        <f>'Ark1'!E7</f>
        <v>70</v>
      </c>
      <c r="F11" s="156">
        <f>'Ark1'!F7</f>
        <v>70</v>
      </c>
      <c r="G11" s="154"/>
      <c r="H11" s="155"/>
      <c r="I11" s="86"/>
    </row>
    <row r="12" spans="1:10" ht="18.649999999999999" customHeight="1">
      <c r="A12" s="6">
        <v>7</v>
      </c>
      <c r="B12" s="7" t="s">
        <v>6</v>
      </c>
      <c r="C12" s="127" t="str">
        <f>'Ark1'!C8</f>
        <v>Benny Steinmejer og Helge Rasmussen</v>
      </c>
      <c r="D12" s="156">
        <f>'Ark1'!D8</f>
        <v>0</v>
      </c>
      <c r="E12" s="156">
        <f>'Ark1'!E8</f>
        <v>70</v>
      </c>
      <c r="F12" s="156">
        <f>'Ark1'!F8</f>
        <v>70</v>
      </c>
      <c r="G12" s="154"/>
      <c r="H12" s="155"/>
      <c r="I12" s="86"/>
    </row>
    <row r="13" spans="1:10" ht="18.75" customHeight="1">
      <c r="A13" s="6">
        <v>8</v>
      </c>
      <c r="B13" s="7" t="s">
        <v>7</v>
      </c>
      <c r="C13" s="127" t="str">
        <f>'Ark1'!C9</f>
        <v>Margit Pedersen og Albert Pedersen</v>
      </c>
      <c r="D13" s="156">
        <f>'Ark1'!D9</f>
        <v>0</v>
      </c>
      <c r="E13" s="156">
        <f>'Ark1'!E9</f>
        <v>72</v>
      </c>
      <c r="F13" s="156">
        <f>'Ark1'!F9</f>
        <v>72</v>
      </c>
      <c r="G13" s="154"/>
      <c r="H13" s="155"/>
      <c r="I13" s="86"/>
    </row>
    <row r="14" spans="1:10">
      <c r="A14" s="74"/>
      <c r="B14" s="74"/>
      <c r="C14" s="131" t="s">
        <v>52</v>
      </c>
      <c r="D14" s="167"/>
      <c r="E14" s="77"/>
      <c r="F14" s="167"/>
      <c r="G14" s="78"/>
      <c r="H14" s="77"/>
      <c r="I14" s="86"/>
      <c r="J14" s="87"/>
    </row>
    <row r="15" spans="1:10">
      <c r="A15" s="18"/>
      <c r="B15" s="18"/>
      <c r="C15" s="128"/>
      <c r="D15" s="167"/>
      <c r="E15" s="73"/>
      <c r="F15" s="167"/>
      <c r="G15" s="18"/>
      <c r="H15" s="79"/>
      <c r="I15" s="86"/>
    </row>
    <row r="16" spans="1:10" ht="18" customHeight="1">
      <c r="A16" s="73"/>
      <c r="B16" s="73"/>
      <c r="C16" s="132" t="s">
        <v>23</v>
      </c>
      <c r="D16" s="167"/>
      <c r="E16" s="76"/>
      <c r="F16" s="159" t="s">
        <v>47</v>
      </c>
      <c r="I16" s="86"/>
    </row>
    <row r="17" spans="1:12" ht="18.75" customHeight="1">
      <c r="A17" s="6" t="s">
        <v>11</v>
      </c>
      <c r="B17" s="7" t="s">
        <v>10</v>
      </c>
      <c r="C17" s="146" t="s">
        <v>12</v>
      </c>
      <c r="D17" s="156" t="str">
        <f>'Ark1'!D1</f>
        <v>Tidl.</v>
      </c>
      <c r="E17" s="163" t="str">
        <f>'Ark1'!E1</f>
        <v>4. sep.</v>
      </c>
      <c r="F17" s="163" t="str">
        <f>'Ark1'!F1</f>
        <v>I alt</v>
      </c>
      <c r="G17" s="164" t="str">
        <f>'Ark1'!G1</f>
        <v>11. sep.</v>
      </c>
      <c r="H17" s="147"/>
      <c r="I17" s="86"/>
    </row>
    <row r="18" spans="1:12" ht="18.649999999999999" customHeight="1">
      <c r="A18" s="6">
        <v>1</v>
      </c>
      <c r="B18" s="7" t="s">
        <v>0</v>
      </c>
      <c r="C18" s="146" t="str">
        <f>'Ark1'!C10</f>
        <v>Ellen Bille og Inge Krøyer</v>
      </c>
      <c r="D18" s="156">
        <f>'Ark1'!D10</f>
        <v>0</v>
      </c>
      <c r="E18" s="156">
        <f>'Ark1'!E10</f>
        <v>68</v>
      </c>
      <c r="F18" s="156">
        <f>'Ark1'!F10</f>
        <v>68</v>
      </c>
      <c r="G18" s="148"/>
      <c r="H18" s="149"/>
      <c r="I18" s="86"/>
    </row>
    <row r="19" spans="1:12" ht="18" customHeight="1">
      <c r="A19" s="6">
        <v>2</v>
      </c>
      <c r="B19" s="7" t="s">
        <v>1</v>
      </c>
      <c r="C19" s="146" t="str">
        <f>'Ark1'!C11</f>
        <v>Hanne Ålborg og Hans Sørensen</v>
      </c>
      <c r="D19" s="156">
        <f>'Ark1'!D11</f>
        <v>0</v>
      </c>
      <c r="E19" s="156">
        <f>'Ark1'!E11</f>
        <v>66</v>
      </c>
      <c r="F19" s="156">
        <f>'Ark1'!F11</f>
        <v>66</v>
      </c>
      <c r="G19" s="150"/>
      <c r="H19" s="151"/>
      <c r="I19" s="86"/>
    </row>
    <row r="20" spans="1:12" ht="18.649999999999999" customHeight="1">
      <c r="A20" s="6">
        <v>3</v>
      </c>
      <c r="B20" s="7" t="s">
        <v>2</v>
      </c>
      <c r="C20" s="146" t="str">
        <f>'Ark1'!C12</f>
        <v>Edith Blegvad og Inge Danielsen</v>
      </c>
      <c r="D20" s="156">
        <f>'Ark1'!D12</f>
        <v>0</v>
      </c>
      <c r="E20" s="156">
        <f>'Ark1'!E12</f>
        <v>65</v>
      </c>
      <c r="F20" s="156">
        <f>'Ark1'!F12</f>
        <v>65</v>
      </c>
      <c r="G20" s="150"/>
      <c r="H20" s="151"/>
      <c r="I20" s="86"/>
    </row>
    <row r="21" spans="1:12" ht="18.75" customHeight="1">
      <c r="A21" s="6">
        <v>4</v>
      </c>
      <c r="B21" s="7" t="s">
        <v>3</v>
      </c>
      <c r="C21" s="146" t="str">
        <f>'Ark1'!C13</f>
        <v>Edith Pedersen og Hans E. Børsen</v>
      </c>
      <c r="D21" s="156">
        <f>'Ark1'!D13</f>
        <v>0</v>
      </c>
      <c r="E21" s="156">
        <f>'Ark1'!E13</f>
        <v>63</v>
      </c>
      <c r="F21" s="156">
        <f>'Ark1'!F13</f>
        <v>63</v>
      </c>
      <c r="G21" s="150"/>
      <c r="H21" s="151"/>
      <c r="I21" s="86"/>
    </row>
    <row r="22" spans="1:12" ht="18.649999999999999" customHeight="1">
      <c r="A22" s="6">
        <v>5</v>
      </c>
      <c r="B22" s="7" t="s">
        <v>4</v>
      </c>
      <c r="C22" s="146" t="str">
        <f>'Ark1'!C14</f>
        <v xml:space="preserve">Linda Jensen og Ingrid Dunk    </v>
      </c>
      <c r="D22" s="156">
        <f>'Ark1'!D14</f>
        <v>0</v>
      </c>
      <c r="E22" s="156">
        <f>'Ark1'!E14</f>
        <v>62</v>
      </c>
      <c r="F22" s="156">
        <f>'Ark1'!F14</f>
        <v>62</v>
      </c>
      <c r="G22" s="150"/>
      <c r="H22" s="151"/>
      <c r="I22" s="86"/>
    </row>
    <row r="23" spans="1:12" ht="18.649999999999999" customHeight="1">
      <c r="A23" s="6">
        <v>6</v>
      </c>
      <c r="B23" s="7" t="s">
        <v>5</v>
      </c>
      <c r="C23" s="146" t="str">
        <f>'Ark1'!C15</f>
        <v>Inge Østerholm og Ib Pedersen</v>
      </c>
      <c r="D23" s="156">
        <f>'Ark1'!D15</f>
        <v>0</v>
      </c>
      <c r="E23" s="156">
        <f>'Ark1'!E15</f>
        <v>60</v>
      </c>
      <c r="F23" s="156">
        <f>'Ark1'!F15</f>
        <v>60</v>
      </c>
      <c r="G23" s="150"/>
      <c r="H23" s="151"/>
      <c r="I23" s="86"/>
    </row>
    <row r="24" spans="1:12" ht="18.649999999999999" customHeight="1">
      <c r="A24" s="6">
        <v>7</v>
      </c>
      <c r="B24" s="7" t="s">
        <v>6</v>
      </c>
      <c r="C24" s="146" t="str">
        <f>'Ark1'!C16</f>
        <v>Weid Piil og Bente Veideland</v>
      </c>
      <c r="D24" s="156">
        <f>'Ark1'!D16</f>
        <v>0</v>
      </c>
      <c r="E24" s="156">
        <f>'Ark1'!E16</f>
        <v>59</v>
      </c>
      <c r="F24" s="156">
        <f>'Ark1'!F16</f>
        <v>59</v>
      </c>
      <c r="G24" s="150"/>
      <c r="H24" s="151"/>
      <c r="I24" s="86"/>
    </row>
    <row r="25" spans="1:12" ht="18.649999999999999" customHeight="1">
      <c r="A25" s="6">
        <v>8</v>
      </c>
      <c r="B25" s="7" t="s">
        <v>7</v>
      </c>
      <c r="C25" s="146" t="str">
        <f>'Ark1'!C17</f>
        <v>Lonni Nielsen og Ernst Nielsen</v>
      </c>
      <c r="D25" s="156">
        <f>'Ark1'!D17</f>
        <v>0</v>
      </c>
      <c r="E25" s="156">
        <f>'Ark1'!E17</f>
        <v>57</v>
      </c>
      <c r="F25" s="156">
        <f>'Ark1'!F17</f>
        <v>57</v>
      </c>
      <c r="G25" s="150"/>
      <c r="H25" s="151"/>
      <c r="I25" s="86"/>
    </row>
    <row r="26" spans="1:12" ht="21.65" customHeight="1">
      <c r="A26" s="77"/>
      <c r="B26" s="74"/>
      <c r="C26" s="130"/>
      <c r="D26" s="167"/>
      <c r="E26" s="77"/>
      <c r="F26" s="77"/>
      <c r="G26" s="77"/>
      <c r="H26" s="77"/>
      <c r="I26" s="86"/>
      <c r="K26" s="88"/>
    </row>
    <row r="27" spans="1:12" ht="18" customHeight="1">
      <c r="A27" s="133"/>
      <c r="B27" s="133"/>
      <c r="C27" s="133" t="s">
        <v>15</v>
      </c>
      <c r="D27" s="169"/>
      <c r="E27" s="133"/>
      <c r="F27" s="198" t="s">
        <v>48</v>
      </c>
      <c r="G27" s="198"/>
      <c r="H27" s="198"/>
      <c r="I27" s="86"/>
      <c r="L27"/>
    </row>
    <row r="28" spans="1:12" ht="20.25" customHeight="1">
      <c r="A28" s="135" t="s">
        <v>11</v>
      </c>
      <c r="B28" s="134" t="s">
        <v>10</v>
      </c>
      <c r="C28" s="134" t="s">
        <v>12</v>
      </c>
      <c r="D28" s="166" t="str">
        <f>'Ark1'!D1</f>
        <v>Tidl.</v>
      </c>
      <c r="E28" s="163" t="str">
        <f>'Ark1'!E1</f>
        <v>4. sep.</v>
      </c>
      <c r="F28" s="163" t="str">
        <f>'Ark1'!F1</f>
        <v>I alt</v>
      </c>
      <c r="G28" s="136" t="str">
        <f>'Ark1'!G1</f>
        <v>11. sep.</v>
      </c>
      <c r="H28" s="137"/>
      <c r="I28" s="86"/>
    </row>
    <row r="29" spans="1:12" ht="18.649999999999999" customHeight="1">
      <c r="A29" s="135">
        <v>1</v>
      </c>
      <c r="B29" s="134" t="s">
        <v>0</v>
      </c>
      <c r="C29" s="134" t="str">
        <f>'Ark1'!C18</f>
        <v>Grethe Brønnegaard og Birgitte Nielsen</v>
      </c>
      <c r="D29" s="156">
        <f>'Ark1'!D18</f>
        <v>0</v>
      </c>
      <c r="E29" s="156">
        <f>'Ark1'!E18</f>
        <v>53</v>
      </c>
      <c r="F29" s="156">
        <f>'Ark1'!F18</f>
        <v>53</v>
      </c>
      <c r="G29" s="138"/>
      <c r="H29" s="139"/>
      <c r="I29" s="86"/>
    </row>
    <row r="30" spans="1:12" ht="18" customHeight="1">
      <c r="A30" s="135">
        <v>2</v>
      </c>
      <c r="B30" s="134" t="s">
        <v>1</v>
      </c>
      <c r="C30" s="134" t="str">
        <f>'Ark1'!C19</f>
        <v>Birgitte Hansen og Bente Olsen</v>
      </c>
      <c r="D30" s="156">
        <f>'Ark1'!D19</f>
        <v>0</v>
      </c>
      <c r="E30" s="156">
        <f>'Ark1'!E19</f>
        <v>52</v>
      </c>
      <c r="F30" s="156">
        <f>'Ark1'!F19</f>
        <v>52</v>
      </c>
      <c r="G30" s="140"/>
      <c r="H30" s="141"/>
      <c r="I30" s="86"/>
    </row>
    <row r="31" spans="1:12" ht="18.649999999999999" customHeight="1">
      <c r="A31" s="135">
        <v>3</v>
      </c>
      <c r="B31" s="134" t="s">
        <v>2</v>
      </c>
      <c r="C31" s="134" t="str">
        <f>'Ark1'!C20</f>
        <v>Lis Kjær og Niels Levinsen</v>
      </c>
      <c r="D31" s="156">
        <f>'Ark1'!D20</f>
        <v>0</v>
      </c>
      <c r="E31" s="156">
        <f>'Ark1'!E20</f>
        <v>50</v>
      </c>
      <c r="F31" s="156">
        <f>'Ark1'!F20</f>
        <v>50</v>
      </c>
      <c r="G31" s="140"/>
      <c r="H31" s="141"/>
      <c r="I31" s="86"/>
      <c r="K31" s="89"/>
    </row>
    <row r="32" spans="1:12" ht="18.75" customHeight="1">
      <c r="A32" s="135">
        <v>4</v>
      </c>
      <c r="B32" s="134" t="s">
        <v>5</v>
      </c>
      <c r="C32" s="134" t="str">
        <f>'Ark1'!C21</f>
        <v>Gerda Jacobsen og Erna Nielsen</v>
      </c>
      <c r="D32" s="156">
        <f>'Ark1'!D21</f>
        <v>0</v>
      </c>
      <c r="E32" s="156">
        <f>'Ark1'!E21</f>
        <v>48</v>
      </c>
      <c r="F32" s="156">
        <f>'Ark1'!F21</f>
        <v>48</v>
      </c>
      <c r="G32" s="140"/>
      <c r="H32" s="141"/>
      <c r="I32" s="86"/>
      <c r="J32" s="89"/>
    </row>
    <row r="33" spans="1:12" ht="18.649999999999999" customHeight="1">
      <c r="A33" s="135">
        <v>5</v>
      </c>
      <c r="B33" s="134" t="s">
        <v>6</v>
      </c>
      <c r="C33" s="134" t="str">
        <f>'Ark1'!C22</f>
        <v>Kirsten Danielsen og Palle Danielsen</v>
      </c>
      <c r="D33" s="156">
        <f>'Ark1'!D22</f>
        <v>0</v>
      </c>
      <c r="E33" s="156">
        <f>'Ark1'!E22</f>
        <v>48</v>
      </c>
      <c r="F33" s="156">
        <f>'Ark1'!F22</f>
        <v>48</v>
      </c>
      <c r="G33" s="140"/>
      <c r="H33" s="141"/>
      <c r="I33" s="86"/>
    </row>
    <row r="34" spans="1:12" ht="18" customHeight="1" thickBot="1">
      <c r="A34" s="142">
        <v>6</v>
      </c>
      <c r="B34" s="143" t="s">
        <v>7</v>
      </c>
      <c r="C34" s="143" t="str">
        <f>'Ark1'!C23</f>
        <v>Kirsten Stender og Connie Holm</v>
      </c>
      <c r="D34" s="168">
        <f>'Ark1'!D23</f>
        <v>0</v>
      </c>
      <c r="E34" s="168">
        <f>'Ark1'!E23</f>
        <v>36</v>
      </c>
      <c r="F34" s="168">
        <f>'Ark1'!F23</f>
        <v>36</v>
      </c>
      <c r="G34" s="144"/>
      <c r="H34" s="145"/>
      <c r="I34" s="86"/>
    </row>
    <row r="35" spans="1:12" ht="19.2" customHeight="1">
      <c r="A35" s="20"/>
      <c r="B35" s="80"/>
      <c r="C35" s="19"/>
      <c r="D35" s="20"/>
      <c r="E35" s="20"/>
      <c r="F35" s="20"/>
      <c r="G35" s="108"/>
      <c r="H35" s="78"/>
      <c r="I35" s="86"/>
      <c r="L35" s="87"/>
    </row>
    <row r="36" spans="1:12" ht="15.75" customHeight="1">
      <c r="A36" s="77"/>
      <c r="B36" s="70" t="s">
        <v>57</v>
      </c>
      <c r="H36" s="77"/>
      <c r="I36" s="90"/>
    </row>
    <row r="37" spans="1:12" ht="15.75" customHeight="1">
      <c r="A37" s="77"/>
      <c r="B37" s="187" t="s">
        <v>40</v>
      </c>
      <c r="C37" s="188"/>
      <c r="D37" s="81"/>
      <c r="E37" s="81"/>
      <c r="F37" s="81"/>
      <c r="G37" s="82"/>
      <c r="H37" s="77"/>
      <c r="I37" s="90"/>
    </row>
    <row r="38" spans="1:12" ht="19.5" customHeight="1">
      <c r="A38" s="77"/>
      <c r="B38" s="80" t="str">
        <f>'Ark1'!B29</f>
        <v>Ved fravær af par tildeles det optjente antal point, max gennemsnit 63 point.</v>
      </c>
      <c r="C38" s="81"/>
      <c r="D38" s="81"/>
      <c r="E38" s="81"/>
      <c r="F38" s="81"/>
      <c r="G38" s="82"/>
      <c r="H38" s="77"/>
      <c r="I38" s="90"/>
    </row>
    <row r="39" spans="1:12" ht="15" customHeight="1">
      <c r="A39" s="77"/>
      <c r="B39" s="70" t="s">
        <v>44</v>
      </c>
      <c r="G39" s="82"/>
      <c r="H39" s="77"/>
      <c r="I39" s="90"/>
    </row>
    <row r="40" spans="1:12" ht="15" customHeight="1">
      <c r="A40" s="122"/>
      <c r="B40" s="124" t="s">
        <v>64</v>
      </c>
      <c r="C40" s="123"/>
      <c r="D40" s="81"/>
      <c r="E40" s="81"/>
      <c r="F40" s="81"/>
      <c r="G40" s="82"/>
      <c r="H40" s="77"/>
      <c r="I40" s="90"/>
    </row>
    <row r="41" spans="1:12" ht="16.5" customHeight="1">
      <c r="A41" s="77"/>
      <c r="B41" s="70" t="s">
        <v>50</v>
      </c>
      <c r="F41" s="81"/>
      <c r="G41" s="82"/>
      <c r="H41" s="77"/>
      <c r="I41" s="90"/>
    </row>
    <row r="42" spans="1:12" ht="16.5" customHeight="1">
      <c r="B42" s="70" t="s">
        <v>62</v>
      </c>
      <c r="F42" s="81"/>
      <c r="G42" s="82"/>
      <c r="H42" s="82"/>
      <c r="I42" s="91"/>
      <c r="J42" s="92"/>
    </row>
    <row r="43" spans="1:12" ht="15.75" customHeight="1">
      <c r="B43" s="186" t="s">
        <v>60</v>
      </c>
      <c r="C43" s="186"/>
      <c r="D43" s="186"/>
      <c r="E43" s="186"/>
      <c r="F43" s="186"/>
      <c r="G43" s="83"/>
      <c r="J43" s="87"/>
    </row>
    <row r="44" spans="1:12" ht="14.25" customHeight="1">
      <c r="B44" s="186"/>
      <c r="C44" s="186"/>
      <c r="D44" s="186"/>
      <c r="E44" s="185"/>
      <c r="F44" s="186"/>
      <c r="I44" s="124"/>
      <c r="J44" s="123"/>
      <c r="K44" s="81"/>
    </row>
    <row r="45" spans="1:12">
      <c r="B45" s="185"/>
      <c r="C45" s="185"/>
      <c r="D45" s="185"/>
      <c r="E45" s="185"/>
      <c r="F45" s="185"/>
    </row>
    <row r="46" spans="1:12">
      <c r="A46" s="93"/>
      <c r="B46" s="185"/>
      <c r="C46" s="185"/>
      <c r="D46" s="185"/>
      <c r="E46" s="184"/>
      <c r="F46" s="185"/>
    </row>
    <row r="47" spans="1:12">
      <c r="C47" s="184" t="s">
        <v>25</v>
      </c>
      <c r="D47" s="184"/>
      <c r="F47" s="184"/>
    </row>
    <row r="48" spans="1:12">
      <c r="C48" s="80"/>
      <c r="D48" s="74"/>
    </row>
  </sheetData>
  <mergeCells count="5">
    <mergeCell ref="D2:H2"/>
    <mergeCell ref="A1:C1"/>
    <mergeCell ref="A2:C2"/>
    <mergeCell ref="C3:E3"/>
    <mergeCell ref="F27:H27"/>
  </mergeCells>
  <phoneticPr fontId="0" type="noConversion"/>
  <printOptions horizontalCentered="1" verticalCentered="1"/>
  <pageMargins left="0.19685039370078741" right="0" top="0" bottom="0" header="0" footer="0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</dc:creator>
  <cp:lastModifiedBy>Margit og Albert Pedersen</cp:lastModifiedBy>
  <cp:lastPrinted>2024-09-06T06:38:38Z</cp:lastPrinted>
  <dcterms:created xsi:type="dcterms:W3CDTF">1998-10-25T15:17:24Z</dcterms:created>
  <dcterms:modified xsi:type="dcterms:W3CDTF">2024-09-06T06:38:44Z</dcterms:modified>
</cp:coreProperties>
</file>